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риадночка\Desktop\"/>
    </mc:Choice>
  </mc:AlternateContent>
  <bookViews>
    <workbookView xWindow="240" yWindow="210" windowWidth="20115" windowHeight="79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62" i="1" l="1"/>
  <c r="C62" i="1"/>
  <c r="D62" i="1"/>
  <c r="E62" i="1"/>
  <c r="F62" i="1"/>
  <c r="G62" i="1"/>
  <c r="B73" i="1" s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C73" i="1" s="1"/>
  <c r="B67" i="1" s="1"/>
  <c r="W62" i="1"/>
  <c r="X62" i="1"/>
  <c r="Y62" i="1"/>
  <c r="Z62" i="1"/>
  <c r="AA62" i="1"/>
  <c r="AB62" i="1"/>
  <c r="AC62" i="1"/>
  <c r="AD62" i="1"/>
  <c r="AE62" i="1"/>
  <c r="AF62" i="1"/>
  <c r="D74" i="1"/>
  <c r="E74" i="1"/>
  <c r="B33" i="1"/>
  <c r="C33" i="1"/>
  <c r="D33" i="1"/>
  <c r="E33" i="1"/>
  <c r="F33" i="1"/>
  <c r="G33" i="1"/>
  <c r="H33" i="1"/>
  <c r="I33" i="1"/>
  <c r="J33" i="1"/>
  <c r="K33" i="1"/>
  <c r="L33" i="1"/>
  <c r="E44" i="1" s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D45" i="1" l="1"/>
  <c r="F44" i="1"/>
  <c r="E37" i="1" s="1"/>
  <c r="I36" i="1"/>
  <c r="Q67" i="1"/>
  <c r="I67" i="1"/>
  <c r="M67" i="1"/>
  <c r="B45" i="1"/>
  <c r="AB34" i="1" s="1"/>
  <c r="U67" i="1"/>
  <c r="E67" i="1"/>
  <c r="F73" i="1"/>
  <c r="N66" i="1" s="1"/>
  <c r="T34" i="1"/>
  <c r="K36" i="1"/>
  <c r="C36" i="1"/>
  <c r="E73" i="1"/>
  <c r="D65" i="1" s="1"/>
  <c r="T67" i="1"/>
  <c r="L67" i="1"/>
  <c r="F74" i="1"/>
  <c r="B74" i="1"/>
  <c r="S63" i="1" s="1"/>
  <c r="R67" i="1"/>
  <c r="N67" i="1"/>
  <c r="J67" i="1"/>
  <c r="F67" i="1"/>
  <c r="G36" i="1"/>
  <c r="P67" i="1"/>
  <c r="H67" i="1"/>
  <c r="D67" i="1"/>
  <c r="C74" i="1"/>
  <c r="W67" i="1" s="1"/>
  <c r="D73" i="1"/>
  <c r="C64" i="1" s="1"/>
  <c r="S67" i="1"/>
  <c r="O67" i="1"/>
  <c r="K67" i="1"/>
  <c r="G67" i="1"/>
  <c r="C67" i="1"/>
  <c r="F36" i="1"/>
  <c r="D44" i="1"/>
  <c r="E36" i="1"/>
  <c r="F45" i="1"/>
  <c r="C44" i="1"/>
  <c r="O38" i="1" s="1"/>
  <c r="L36" i="1"/>
  <c r="H36" i="1"/>
  <c r="D36" i="1"/>
  <c r="J36" i="1"/>
  <c r="B36" i="1"/>
  <c r="C45" i="1"/>
  <c r="E45" i="1"/>
  <c r="S36" i="1" s="1"/>
  <c r="B44" i="1"/>
  <c r="P37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E15" i="1" s="1"/>
  <c r="W3" i="1"/>
  <c r="X3" i="1"/>
  <c r="Y3" i="1"/>
  <c r="Z3" i="1"/>
  <c r="AA3" i="1"/>
  <c r="AB3" i="1"/>
  <c r="AC3" i="1"/>
  <c r="AD3" i="1"/>
  <c r="AE3" i="1"/>
  <c r="AF3" i="1"/>
  <c r="B3" i="1"/>
  <c r="AA35" i="1" l="1"/>
  <c r="T65" i="1"/>
  <c r="C37" i="1"/>
  <c r="Q37" i="1"/>
  <c r="AD35" i="1"/>
  <c r="M37" i="1"/>
  <c r="D37" i="1"/>
  <c r="L37" i="1"/>
  <c r="H63" i="1"/>
  <c r="K38" i="1"/>
  <c r="N34" i="1"/>
  <c r="Q34" i="1"/>
  <c r="I66" i="1"/>
  <c r="AF63" i="1"/>
  <c r="R38" i="1"/>
  <c r="R34" i="1"/>
  <c r="AB63" i="1"/>
  <c r="H66" i="1"/>
  <c r="C63" i="1"/>
  <c r="H37" i="1"/>
  <c r="I34" i="1"/>
  <c r="W34" i="1"/>
  <c r="K35" i="1"/>
  <c r="AA34" i="1"/>
  <c r="G37" i="1"/>
  <c r="X63" i="1"/>
  <c r="M34" i="1"/>
  <c r="K37" i="1"/>
  <c r="I37" i="1"/>
  <c r="M66" i="1"/>
  <c r="B66" i="1"/>
  <c r="P64" i="1"/>
  <c r="B34" i="1"/>
  <c r="AC34" i="1"/>
  <c r="C66" i="1"/>
  <c r="O37" i="1"/>
  <c r="J37" i="1"/>
  <c r="X37" i="1"/>
  <c r="O34" i="1"/>
  <c r="AD34" i="1"/>
  <c r="S34" i="1"/>
  <c r="B37" i="1"/>
  <c r="P63" i="1"/>
  <c r="N37" i="1"/>
  <c r="F37" i="1"/>
  <c r="O66" i="1"/>
  <c r="L66" i="1"/>
  <c r="P66" i="1"/>
  <c r="D66" i="1"/>
  <c r="J34" i="1"/>
  <c r="Z34" i="1"/>
  <c r="S64" i="1"/>
  <c r="R66" i="1"/>
  <c r="Y34" i="1"/>
  <c r="Q66" i="1"/>
  <c r="K66" i="1"/>
  <c r="F66" i="1"/>
  <c r="D64" i="1"/>
  <c r="X34" i="1"/>
  <c r="AE34" i="1"/>
  <c r="V34" i="1"/>
  <c r="U34" i="1"/>
  <c r="G66" i="1"/>
  <c r="E66" i="1"/>
  <c r="J66" i="1"/>
  <c r="AF34" i="1"/>
  <c r="P34" i="1"/>
  <c r="N35" i="1"/>
  <c r="B63" i="1"/>
  <c r="Y67" i="1"/>
  <c r="AC67" i="1"/>
  <c r="AF67" i="1"/>
  <c r="E65" i="1"/>
  <c r="I65" i="1"/>
  <c r="M65" i="1"/>
  <c r="Q65" i="1"/>
  <c r="U65" i="1"/>
  <c r="Y65" i="1"/>
  <c r="AC65" i="1"/>
  <c r="B65" i="1"/>
  <c r="J65" i="1"/>
  <c r="R65" i="1"/>
  <c r="Z65" i="1"/>
  <c r="G65" i="1"/>
  <c r="O65" i="1"/>
  <c r="F65" i="1"/>
  <c r="N65" i="1"/>
  <c r="V65" i="1"/>
  <c r="AD65" i="1"/>
  <c r="C65" i="1"/>
  <c r="K65" i="1"/>
  <c r="W65" i="1"/>
  <c r="AE65" i="1"/>
  <c r="AA65" i="1"/>
  <c r="S65" i="1"/>
  <c r="J38" i="1"/>
  <c r="G38" i="1"/>
  <c r="AE38" i="1"/>
  <c r="F34" i="1"/>
  <c r="G35" i="1"/>
  <c r="W35" i="1"/>
  <c r="N38" i="1"/>
  <c r="AA38" i="1"/>
  <c r="J35" i="1"/>
  <c r="I64" i="1"/>
  <c r="Q64" i="1"/>
  <c r="Y64" i="1"/>
  <c r="F64" i="1"/>
  <c r="N64" i="1"/>
  <c r="V64" i="1"/>
  <c r="AD64" i="1"/>
  <c r="E64" i="1"/>
  <c r="M64" i="1"/>
  <c r="U64" i="1"/>
  <c r="AC64" i="1"/>
  <c r="B64" i="1"/>
  <c r="J64" i="1"/>
  <c r="R64" i="1"/>
  <c r="Z64" i="1"/>
  <c r="X67" i="1"/>
  <c r="O64" i="1"/>
  <c r="AE64" i="1"/>
  <c r="P65" i="1"/>
  <c r="AF65" i="1"/>
  <c r="I63" i="1"/>
  <c r="M63" i="1"/>
  <c r="U63" i="1"/>
  <c r="AC63" i="1"/>
  <c r="F63" i="1"/>
  <c r="J63" i="1"/>
  <c r="N63" i="1"/>
  <c r="R63" i="1"/>
  <c r="V63" i="1"/>
  <c r="Z63" i="1"/>
  <c r="AD63" i="1"/>
  <c r="E63" i="1"/>
  <c r="Q63" i="1"/>
  <c r="Y63" i="1"/>
  <c r="T63" i="1"/>
  <c r="AB67" i="1"/>
  <c r="AE66" i="1"/>
  <c r="AC66" i="1"/>
  <c r="S66" i="1"/>
  <c r="Z66" i="1"/>
  <c r="AB64" i="1"/>
  <c r="O63" i="1"/>
  <c r="AE63" i="1"/>
  <c r="H64" i="1"/>
  <c r="V67" i="1"/>
  <c r="Y66" i="1"/>
  <c r="AD38" i="1"/>
  <c r="S38" i="1"/>
  <c r="O35" i="1"/>
  <c r="AE35" i="1"/>
  <c r="B38" i="1"/>
  <c r="Z35" i="1"/>
  <c r="AA67" i="1"/>
  <c r="G64" i="1"/>
  <c r="W64" i="1"/>
  <c r="H65" i="1"/>
  <c r="X65" i="1"/>
  <c r="Z67" i="1"/>
  <c r="D63" i="1"/>
  <c r="U66" i="1"/>
  <c r="L64" i="1"/>
  <c r="G63" i="1"/>
  <c r="W63" i="1"/>
  <c r="X64" i="1"/>
  <c r="AF66" i="1"/>
  <c r="T66" i="1"/>
  <c r="W66" i="1"/>
  <c r="V66" i="1"/>
  <c r="AB66" i="1"/>
  <c r="G34" i="1"/>
  <c r="C38" i="1"/>
  <c r="W38" i="1"/>
  <c r="C35" i="1"/>
  <c r="S35" i="1"/>
  <c r="F38" i="1"/>
  <c r="C34" i="1"/>
  <c r="E34" i="1"/>
  <c r="AE67" i="1"/>
  <c r="K64" i="1"/>
  <c r="AA64" i="1"/>
  <c r="L65" i="1"/>
  <c r="AB65" i="1"/>
  <c r="AD67" i="1"/>
  <c r="L63" i="1"/>
  <c r="X66" i="1"/>
  <c r="AA66" i="1"/>
  <c r="AD66" i="1"/>
  <c r="T64" i="1"/>
  <c r="K63" i="1"/>
  <c r="AA63" i="1"/>
  <c r="AF64" i="1"/>
  <c r="U37" i="1"/>
  <c r="AC37" i="1"/>
  <c r="R37" i="1"/>
  <c r="Z37" i="1"/>
  <c r="W37" i="1"/>
  <c r="AE37" i="1"/>
  <c r="Y37" i="1"/>
  <c r="V37" i="1"/>
  <c r="AD37" i="1"/>
  <c r="S37" i="1"/>
  <c r="AA37" i="1"/>
  <c r="W36" i="1"/>
  <c r="AB37" i="1"/>
  <c r="M36" i="1"/>
  <c r="V36" i="1"/>
  <c r="AF37" i="1"/>
  <c r="U36" i="1"/>
  <c r="P36" i="1"/>
  <c r="AF36" i="1"/>
  <c r="V38" i="1"/>
  <c r="K34" i="1"/>
  <c r="Q36" i="1"/>
  <c r="H35" i="1"/>
  <c r="P35" i="1"/>
  <c r="X35" i="1"/>
  <c r="AF35" i="1"/>
  <c r="E35" i="1"/>
  <c r="M35" i="1"/>
  <c r="U35" i="1"/>
  <c r="AC35" i="1"/>
  <c r="D35" i="1"/>
  <c r="L35" i="1"/>
  <c r="T35" i="1"/>
  <c r="AB35" i="1"/>
  <c r="I35" i="1"/>
  <c r="Q35" i="1"/>
  <c r="Y35" i="1"/>
  <c r="Z36" i="1"/>
  <c r="R35" i="1"/>
  <c r="O36" i="1"/>
  <c r="X36" i="1"/>
  <c r="N36" i="1"/>
  <c r="AE36" i="1"/>
  <c r="AB36" i="1"/>
  <c r="R36" i="1"/>
  <c r="AA36" i="1"/>
  <c r="AD36" i="1"/>
  <c r="T37" i="1"/>
  <c r="H34" i="1"/>
  <c r="D34" i="1"/>
  <c r="L34" i="1"/>
  <c r="Z38" i="1"/>
  <c r="AC36" i="1"/>
  <c r="T36" i="1"/>
  <c r="E38" i="1"/>
  <c r="I38" i="1"/>
  <c r="M38" i="1"/>
  <c r="Q38" i="1"/>
  <c r="U38" i="1"/>
  <c r="Y38" i="1"/>
  <c r="AC38" i="1"/>
  <c r="H38" i="1"/>
  <c r="T38" i="1"/>
  <c r="AB38" i="1"/>
  <c r="AF38" i="1"/>
  <c r="D38" i="1"/>
  <c r="L38" i="1"/>
  <c r="P38" i="1"/>
  <c r="X38" i="1"/>
  <c r="Y36" i="1"/>
  <c r="F35" i="1"/>
  <c r="B35" i="1"/>
  <c r="V35" i="1"/>
  <c r="B14" i="1"/>
  <c r="D14" i="1"/>
  <c r="E5" i="1" s="1"/>
  <c r="F14" i="1"/>
  <c r="J7" i="1" s="1"/>
  <c r="B15" i="1"/>
  <c r="D15" i="1"/>
  <c r="F15" i="1"/>
  <c r="C15" i="1"/>
  <c r="C14" i="1"/>
  <c r="E14" i="1"/>
  <c r="V6" i="1" s="1"/>
  <c r="AE8" i="1" l="1"/>
  <c r="V7" i="1"/>
  <c r="K7" i="1"/>
  <c r="Z7" i="1"/>
  <c r="O7" i="1"/>
  <c r="F7" i="1"/>
  <c r="O8" i="1"/>
  <c r="X8" i="1"/>
  <c r="U8" i="1"/>
  <c r="K8" i="1"/>
  <c r="X5" i="1"/>
  <c r="L4" i="1"/>
  <c r="AF8" i="1"/>
  <c r="I4" i="1"/>
  <c r="AC7" i="1"/>
  <c r="W6" i="1"/>
  <c r="T6" i="1"/>
  <c r="R6" i="1"/>
  <c r="C4" i="1"/>
  <c r="AD7" i="1"/>
  <c r="C7" i="1"/>
  <c r="U5" i="1"/>
  <c r="U7" i="1"/>
  <c r="H5" i="1"/>
  <c r="E7" i="1"/>
  <c r="W8" i="1"/>
  <c r="N7" i="1"/>
  <c r="Y4" i="1"/>
  <c r="S7" i="1"/>
  <c r="S5" i="1"/>
  <c r="G8" i="1"/>
  <c r="AB4" i="1"/>
  <c r="B4" i="1"/>
  <c r="R7" i="1"/>
  <c r="G6" i="1"/>
  <c r="H8" i="1"/>
  <c r="AE7" i="1"/>
  <c r="G7" i="1"/>
  <c r="D6" i="1"/>
  <c r="E8" i="1"/>
  <c r="J6" i="1"/>
  <c r="V4" i="1"/>
  <c r="P4" i="1"/>
  <c r="AF4" i="1"/>
  <c r="S4" i="1"/>
  <c r="K6" i="1"/>
  <c r="AA6" i="1"/>
  <c r="L5" i="1"/>
  <c r="AB5" i="1"/>
  <c r="L8" i="1"/>
  <c r="AC8" i="1"/>
  <c r="M4" i="1"/>
  <c r="AC4" i="1"/>
  <c r="G4" i="1"/>
  <c r="W7" i="1"/>
  <c r="H6" i="1"/>
  <c r="G147" i="1" s="1"/>
  <c r="X6" i="1"/>
  <c r="I5" i="1"/>
  <c r="Y5" i="1"/>
  <c r="I8" i="1"/>
  <c r="Y8" i="1"/>
  <c r="J4" i="1"/>
  <c r="Z4" i="1"/>
  <c r="D4" i="1"/>
  <c r="T4" i="1"/>
  <c r="Z6" i="1"/>
  <c r="I7" i="1"/>
  <c r="Y7" i="1"/>
  <c r="AA5" i="1"/>
  <c r="C5" i="1"/>
  <c r="W4" i="1"/>
  <c r="C8" i="1"/>
  <c r="S8" i="1"/>
  <c r="E6" i="1"/>
  <c r="Q6" i="1"/>
  <c r="AC6" i="1"/>
  <c r="M6" i="1"/>
  <c r="Y6" i="1"/>
  <c r="I6" i="1"/>
  <c r="U6" i="1"/>
  <c r="B6" i="1"/>
  <c r="AE4" i="1"/>
  <c r="O6" i="1"/>
  <c r="AE6" i="1"/>
  <c r="P5" i="1"/>
  <c r="AF5" i="1"/>
  <c r="P8" i="1"/>
  <c r="AA8" i="1"/>
  <c r="Q4" i="1"/>
  <c r="O4" i="1"/>
  <c r="AA7" i="1"/>
  <c r="L6" i="1"/>
  <c r="AB6" i="1"/>
  <c r="M5" i="1"/>
  <c r="AC5" i="1"/>
  <c r="M8" i="1"/>
  <c r="AD8" i="1"/>
  <c r="N4" i="1"/>
  <c r="AD4" i="1"/>
  <c r="H4" i="1"/>
  <c r="X4" i="1"/>
  <c r="G5" i="1"/>
  <c r="M7" i="1"/>
  <c r="AD6" i="1"/>
  <c r="F6" i="1"/>
  <c r="F4" i="1"/>
  <c r="J5" i="1"/>
  <c r="V5" i="1"/>
  <c r="F5" i="1"/>
  <c r="R5" i="1"/>
  <c r="AD5" i="1"/>
  <c r="N5" i="1"/>
  <c r="Z5" i="1"/>
  <c r="O5" i="1"/>
  <c r="B8" i="1"/>
  <c r="N8" i="1"/>
  <c r="V8" i="1"/>
  <c r="J8" i="1"/>
  <c r="Z8" i="1"/>
  <c r="F8" i="1"/>
  <c r="R8" i="1"/>
  <c r="C6" i="1"/>
  <c r="S6" i="1"/>
  <c r="D5" i="1"/>
  <c r="T5" i="1"/>
  <c r="D8" i="1"/>
  <c r="T8" i="1"/>
  <c r="E4" i="1"/>
  <c r="U4" i="1"/>
  <c r="AA4" i="1"/>
  <c r="P6" i="1"/>
  <c r="AF6" i="1"/>
  <c r="Q5" i="1"/>
  <c r="B5" i="1"/>
  <c r="Q8" i="1"/>
  <c r="R4" i="1"/>
  <c r="H7" i="1"/>
  <c r="X7" i="1"/>
  <c r="L7" i="1"/>
  <c r="T7" i="1"/>
  <c r="AF7" i="1"/>
  <c r="D7" i="1"/>
  <c r="P7" i="1"/>
  <c r="AB7" i="1"/>
  <c r="K4" i="1"/>
  <c r="AB8" i="1"/>
  <c r="W5" i="1"/>
  <c r="Q7" i="1"/>
  <c r="B7" i="1"/>
  <c r="K5" i="1"/>
  <c r="N6" i="1"/>
  <c r="AE5" i="1"/>
  <c r="H320" i="1" l="1"/>
  <c r="H321" i="1"/>
  <c r="H322" i="1"/>
  <c r="H323" i="1"/>
  <c r="H324" i="1"/>
  <c r="H325" i="1"/>
  <c r="H326" i="1"/>
  <c r="I321" i="1"/>
  <c r="I322" i="1"/>
  <c r="I323" i="1"/>
  <c r="I326" i="1"/>
  <c r="F320" i="1"/>
  <c r="J322" i="1"/>
  <c r="F323" i="1"/>
  <c r="G320" i="1"/>
  <c r="K320" i="1"/>
  <c r="G321" i="1"/>
  <c r="K321" i="1"/>
  <c r="G322" i="1"/>
  <c r="K322" i="1"/>
  <c r="G323" i="1"/>
  <c r="K323" i="1"/>
  <c r="G324" i="1"/>
  <c r="K324" i="1"/>
  <c r="G325" i="1"/>
  <c r="K325" i="1"/>
  <c r="G326" i="1"/>
  <c r="K326" i="1"/>
  <c r="I320" i="1"/>
  <c r="I324" i="1"/>
  <c r="I325" i="1"/>
  <c r="J320" i="1"/>
  <c r="F321" i="1"/>
  <c r="J321" i="1"/>
  <c r="F322" i="1"/>
  <c r="J323" i="1"/>
  <c r="F324" i="1"/>
  <c r="J324" i="1"/>
  <c r="F325" i="1"/>
  <c r="J325" i="1"/>
  <c r="F326" i="1"/>
  <c r="J326" i="1"/>
  <c r="L320" i="1"/>
  <c r="L321" i="1"/>
  <c r="L322" i="1"/>
  <c r="L323" i="1"/>
  <c r="L324" i="1"/>
  <c r="L325" i="1"/>
  <c r="L326" i="1"/>
  <c r="L327" i="1"/>
  <c r="L328" i="1"/>
  <c r="L329" i="1"/>
  <c r="L330" i="1"/>
  <c r="M320" i="1"/>
  <c r="M321" i="1"/>
  <c r="M324" i="1"/>
  <c r="M325" i="1"/>
  <c r="M327" i="1"/>
  <c r="M329" i="1"/>
  <c r="M330" i="1"/>
  <c r="M322" i="1"/>
  <c r="M323" i="1"/>
  <c r="M326" i="1"/>
  <c r="M328" i="1"/>
  <c r="H327" i="1"/>
  <c r="H328" i="1"/>
  <c r="H329" i="1"/>
  <c r="H330" i="1"/>
  <c r="I328" i="1"/>
  <c r="J327" i="1"/>
  <c r="F328" i="1"/>
  <c r="J328" i="1"/>
  <c r="F329" i="1"/>
  <c r="J330" i="1"/>
  <c r="G327" i="1"/>
  <c r="K327" i="1"/>
  <c r="G328" i="1"/>
  <c r="K328" i="1"/>
  <c r="G329" i="1"/>
  <c r="K329" i="1"/>
  <c r="G330" i="1"/>
  <c r="K330" i="1"/>
  <c r="I327" i="1"/>
  <c r="I329" i="1"/>
  <c r="I330" i="1"/>
  <c r="F327" i="1"/>
  <c r="J329" i="1"/>
  <c r="F330" i="1"/>
  <c r="D320" i="1"/>
  <c r="D321" i="1"/>
  <c r="D322" i="1"/>
  <c r="D323" i="1"/>
  <c r="D324" i="1"/>
  <c r="D325" i="1"/>
  <c r="D326" i="1"/>
  <c r="D327" i="1"/>
  <c r="D328" i="1"/>
  <c r="D329" i="1"/>
  <c r="D330" i="1"/>
  <c r="E320" i="1"/>
  <c r="E321" i="1"/>
  <c r="E324" i="1"/>
  <c r="E325" i="1"/>
  <c r="E327" i="1"/>
  <c r="E329" i="1"/>
  <c r="E322" i="1"/>
  <c r="E323" i="1"/>
  <c r="E326" i="1"/>
  <c r="E328" i="1"/>
  <c r="E330" i="1"/>
  <c r="F284" i="1"/>
  <c r="F285" i="1"/>
  <c r="F286" i="1"/>
  <c r="F287" i="1"/>
  <c r="G284" i="1"/>
  <c r="G285" i="1"/>
  <c r="G286" i="1"/>
  <c r="G287" i="1"/>
  <c r="H284" i="1"/>
  <c r="H285" i="1"/>
  <c r="H286" i="1"/>
  <c r="H287" i="1"/>
  <c r="E277" i="1"/>
  <c r="E278" i="1"/>
  <c r="E279" i="1"/>
  <c r="E280" i="1"/>
  <c r="E281" i="1"/>
  <c r="E282" i="1"/>
  <c r="E283" i="1"/>
  <c r="E284" i="1"/>
  <c r="E285" i="1"/>
  <c r="E286" i="1"/>
  <c r="E287" i="1"/>
  <c r="D277" i="1"/>
  <c r="D278" i="1"/>
  <c r="D279" i="1"/>
  <c r="D280" i="1"/>
  <c r="D281" i="1"/>
  <c r="D282" i="1"/>
  <c r="D283" i="1"/>
  <c r="D284" i="1"/>
  <c r="D285" i="1"/>
  <c r="D286" i="1"/>
  <c r="D287" i="1"/>
  <c r="I277" i="1"/>
  <c r="I278" i="1"/>
  <c r="I279" i="1"/>
  <c r="I280" i="1"/>
  <c r="I281" i="1"/>
  <c r="I282" i="1"/>
  <c r="I283" i="1"/>
  <c r="I284" i="1"/>
  <c r="I285" i="1"/>
  <c r="I286" i="1"/>
  <c r="I287" i="1"/>
  <c r="J277" i="1"/>
  <c r="J278" i="1"/>
  <c r="J279" i="1"/>
  <c r="J280" i="1"/>
  <c r="J281" i="1"/>
  <c r="J282" i="1"/>
  <c r="J283" i="1"/>
  <c r="J284" i="1"/>
  <c r="J285" i="1"/>
  <c r="J286" i="1"/>
  <c r="J287" i="1"/>
  <c r="K277" i="1"/>
  <c r="K278" i="1"/>
  <c r="K279" i="1"/>
  <c r="K280" i="1"/>
  <c r="K281" i="1"/>
  <c r="K282" i="1"/>
  <c r="K283" i="1"/>
  <c r="K284" i="1"/>
  <c r="K285" i="1"/>
  <c r="K286" i="1"/>
  <c r="K287" i="1"/>
  <c r="M277" i="1"/>
  <c r="M278" i="1"/>
  <c r="M279" i="1"/>
  <c r="M280" i="1"/>
  <c r="M281" i="1"/>
  <c r="M282" i="1"/>
  <c r="M283" i="1"/>
  <c r="M284" i="1"/>
  <c r="M285" i="1"/>
  <c r="M286" i="1"/>
  <c r="M287" i="1"/>
  <c r="L277" i="1"/>
  <c r="L278" i="1"/>
  <c r="L279" i="1"/>
  <c r="L280" i="1"/>
  <c r="L281" i="1"/>
  <c r="L282" i="1"/>
  <c r="L283" i="1"/>
  <c r="L284" i="1"/>
  <c r="L285" i="1"/>
  <c r="L286" i="1"/>
  <c r="L287" i="1"/>
  <c r="F277" i="1"/>
  <c r="F278" i="1"/>
  <c r="F279" i="1"/>
  <c r="F280" i="1"/>
  <c r="F281" i="1"/>
  <c r="F282" i="1"/>
  <c r="F283" i="1"/>
  <c r="G277" i="1"/>
  <c r="G278" i="1"/>
  <c r="G279" i="1"/>
  <c r="G280" i="1"/>
  <c r="G281" i="1"/>
  <c r="G282" i="1"/>
  <c r="G283" i="1"/>
  <c r="H277" i="1"/>
  <c r="H278" i="1"/>
  <c r="H279" i="1"/>
  <c r="H280" i="1"/>
  <c r="H281" i="1"/>
  <c r="H282" i="1"/>
  <c r="H283" i="1"/>
  <c r="D234" i="1"/>
  <c r="D235" i="1"/>
  <c r="D236" i="1"/>
  <c r="D237" i="1"/>
  <c r="D238" i="1"/>
  <c r="D239" i="1"/>
  <c r="D240" i="1"/>
  <c r="D241" i="1"/>
  <c r="D242" i="1"/>
  <c r="D243" i="1"/>
  <c r="D244" i="1"/>
  <c r="E234" i="1"/>
  <c r="E235" i="1"/>
  <c r="E236" i="1"/>
  <c r="E237" i="1"/>
  <c r="E238" i="1"/>
  <c r="E239" i="1"/>
  <c r="E240" i="1"/>
  <c r="E241" i="1"/>
  <c r="E242" i="1"/>
  <c r="E243" i="1"/>
  <c r="E244" i="1"/>
  <c r="J235" i="1"/>
  <c r="J236" i="1"/>
  <c r="J239" i="1"/>
  <c r="J243" i="1"/>
  <c r="J244" i="1"/>
  <c r="I234" i="1"/>
  <c r="I235" i="1"/>
  <c r="I236" i="1"/>
  <c r="I237" i="1"/>
  <c r="I238" i="1"/>
  <c r="I239" i="1"/>
  <c r="I240" i="1"/>
  <c r="I241" i="1"/>
  <c r="I242" i="1"/>
  <c r="I243" i="1"/>
  <c r="I244" i="1"/>
  <c r="J234" i="1"/>
  <c r="J238" i="1"/>
  <c r="J240" i="1"/>
  <c r="J241" i="1"/>
  <c r="K234" i="1"/>
  <c r="K235" i="1"/>
  <c r="K236" i="1"/>
  <c r="K237" i="1"/>
  <c r="K238" i="1"/>
  <c r="K239" i="1"/>
  <c r="K240" i="1"/>
  <c r="K241" i="1"/>
  <c r="K242" i="1"/>
  <c r="K243" i="1"/>
  <c r="K244" i="1"/>
  <c r="J237" i="1"/>
  <c r="J242" i="1"/>
  <c r="M234" i="1"/>
  <c r="M235" i="1"/>
  <c r="M236" i="1"/>
  <c r="M237" i="1"/>
  <c r="M238" i="1"/>
  <c r="M239" i="1"/>
  <c r="M240" i="1"/>
  <c r="M241" i="1"/>
  <c r="M242" i="1"/>
  <c r="M243" i="1"/>
  <c r="M244" i="1"/>
  <c r="F241" i="1"/>
  <c r="F242" i="1"/>
  <c r="F243" i="1"/>
  <c r="F244" i="1"/>
  <c r="L234" i="1"/>
  <c r="L235" i="1"/>
  <c r="L236" i="1"/>
  <c r="L237" i="1"/>
  <c r="L238" i="1"/>
  <c r="L239" i="1"/>
  <c r="L240" i="1"/>
  <c r="L241" i="1"/>
  <c r="L242" i="1"/>
  <c r="L243" i="1"/>
  <c r="L244" i="1"/>
  <c r="F234" i="1"/>
  <c r="F235" i="1"/>
  <c r="F237" i="1"/>
  <c r="F240" i="1"/>
  <c r="F239" i="1"/>
  <c r="F236" i="1"/>
  <c r="F238" i="1"/>
  <c r="H234" i="1"/>
  <c r="H235" i="1"/>
  <c r="H236" i="1"/>
  <c r="H237" i="1"/>
  <c r="H238" i="1"/>
  <c r="H239" i="1"/>
  <c r="H240" i="1"/>
  <c r="H241" i="1"/>
  <c r="H242" i="1"/>
  <c r="H243" i="1"/>
  <c r="H244" i="1"/>
  <c r="G234" i="1"/>
  <c r="G235" i="1"/>
  <c r="G236" i="1"/>
  <c r="G237" i="1"/>
  <c r="G238" i="1"/>
  <c r="G239" i="1"/>
  <c r="G240" i="1"/>
  <c r="G241" i="1"/>
  <c r="G242" i="1"/>
  <c r="G243" i="1"/>
  <c r="G244" i="1"/>
  <c r="M190" i="1"/>
  <c r="M191" i="1"/>
  <c r="M192" i="1"/>
  <c r="M193" i="1"/>
  <c r="M194" i="1"/>
  <c r="M195" i="1"/>
  <c r="M196" i="1"/>
  <c r="M197" i="1"/>
  <c r="M198" i="1"/>
  <c r="M199" i="1"/>
  <c r="M200" i="1"/>
  <c r="H190" i="1"/>
  <c r="H191" i="1"/>
  <c r="H192" i="1"/>
  <c r="H193" i="1"/>
  <c r="H194" i="1"/>
  <c r="H195" i="1"/>
  <c r="H196" i="1"/>
  <c r="H197" i="1"/>
  <c r="H198" i="1"/>
  <c r="H199" i="1"/>
  <c r="H200" i="1"/>
  <c r="G193" i="1"/>
  <c r="G190" i="1"/>
  <c r="G197" i="1"/>
  <c r="G198" i="1"/>
  <c r="G199" i="1"/>
  <c r="G200" i="1"/>
  <c r="G191" i="1"/>
  <c r="G192" i="1"/>
  <c r="G194" i="1"/>
  <c r="G195" i="1"/>
  <c r="G196" i="1"/>
  <c r="L190" i="1"/>
  <c r="L191" i="1"/>
  <c r="L192" i="1"/>
  <c r="L193" i="1"/>
  <c r="L194" i="1"/>
  <c r="L195" i="1"/>
  <c r="L196" i="1"/>
  <c r="L197" i="1"/>
  <c r="L198" i="1"/>
  <c r="L199" i="1"/>
  <c r="L200" i="1"/>
  <c r="I190" i="1"/>
  <c r="I191" i="1"/>
  <c r="I192" i="1"/>
  <c r="I193" i="1"/>
  <c r="I194" i="1"/>
  <c r="I195" i="1"/>
  <c r="I196" i="1"/>
  <c r="I197" i="1"/>
  <c r="I198" i="1"/>
  <c r="I199" i="1"/>
  <c r="I200" i="1"/>
  <c r="F190" i="1"/>
  <c r="F191" i="1"/>
  <c r="F192" i="1"/>
  <c r="F193" i="1"/>
  <c r="F194" i="1"/>
  <c r="F195" i="1"/>
  <c r="F196" i="1"/>
  <c r="F197" i="1"/>
  <c r="F198" i="1"/>
  <c r="F199" i="1"/>
  <c r="F200" i="1"/>
  <c r="D190" i="1"/>
  <c r="D191" i="1"/>
  <c r="D192" i="1"/>
  <c r="D193" i="1"/>
  <c r="D194" i="1"/>
  <c r="D195" i="1"/>
  <c r="D196" i="1"/>
  <c r="D197" i="1"/>
  <c r="D198" i="1"/>
  <c r="D199" i="1"/>
  <c r="D200" i="1"/>
  <c r="E190" i="1"/>
  <c r="E191" i="1"/>
  <c r="E192" i="1"/>
  <c r="E193" i="1"/>
  <c r="E194" i="1"/>
  <c r="E195" i="1"/>
  <c r="E196" i="1"/>
  <c r="E197" i="1"/>
  <c r="E198" i="1"/>
  <c r="E199" i="1"/>
  <c r="E200" i="1"/>
  <c r="K194" i="1"/>
  <c r="K197" i="1"/>
  <c r="K198" i="1"/>
  <c r="K199" i="1"/>
  <c r="K200" i="1"/>
  <c r="K191" i="1"/>
  <c r="K195" i="1"/>
  <c r="K196" i="1"/>
  <c r="J190" i="1"/>
  <c r="J191" i="1"/>
  <c r="J192" i="1"/>
  <c r="J193" i="1"/>
  <c r="J194" i="1"/>
  <c r="J195" i="1"/>
  <c r="J196" i="1"/>
  <c r="J197" i="1"/>
  <c r="J198" i="1"/>
  <c r="J199" i="1"/>
  <c r="J200" i="1"/>
  <c r="K190" i="1"/>
  <c r="K192" i="1"/>
  <c r="K193" i="1"/>
  <c r="D149" i="1"/>
  <c r="D150" i="1"/>
  <c r="D151" i="1"/>
  <c r="D152" i="1"/>
  <c r="D153" i="1"/>
  <c r="D154" i="1"/>
  <c r="D155" i="1"/>
  <c r="D156" i="1"/>
  <c r="D157" i="1"/>
  <c r="E147" i="1"/>
  <c r="E148" i="1"/>
  <c r="E149" i="1"/>
  <c r="E150" i="1"/>
  <c r="E151" i="1"/>
  <c r="E152" i="1"/>
  <c r="E153" i="1"/>
  <c r="E154" i="1"/>
  <c r="D147" i="1"/>
  <c r="D148" i="1"/>
  <c r="E156" i="1"/>
  <c r="E157" i="1"/>
  <c r="E155" i="1"/>
  <c r="M147" i="1"/>
  <c r="M148" i="1"/>
  <c r="M149" i="1"/>
  <c r="M150" i="1"/>
  <c r="M151" i="1"/>
  <c r="M152" i="1"/>
  <c r="M153" i="1"/>
  <c r="M154" i="1"/>
  <c r="M156" i="1"/>
  <c r="M155" i="1"/>
  <c r="M157" i="1"/>
  <c r="K147" i="1"/>
  <c r="K148" i="1"/>
  <c r="K149" i="1"/>
  <c r="K150" i="1"/>
  <c r="K151" i="1"/>
  <c r="K152" i="1"/>
  <c r="K153" i="1"/>
  <c r="K154" i="1"/>
  <c r="K155" i="1"/>
  <c r="K156" i="1"/>
  <c r="K157" i="1"/>
  <c r="I147" i="1"/>
  <c r="I148" i="1"/>
  <c r="I149" i="1"/>
  <c r="I150" i="1"/>
  <c r="I151" i="1"/>
  <c r="I152" i="1"/>
  <c r="I153" i="1"/>
  <c r="J148" i="1"/>
  <c r="J152" i="1"/>
  <c r="I155" i="1"/>
  <c r="I157" i="1"/>
  <c r="J147" i="1"/>
  <c r="I154" i="1"/>
  <c r="J149" i="1"/>
  <c r="J153" i="1"/>
  <c r="J154" i="1"/>
  <c r="J156" i="1"/>
  <c r="J151" i="1"/>
  <c r="J155" i="1"/>
  <c r="J157" i="1"/>
  <c r="J150" i="1"/>
  <c r="I156" i="1"/>
  <c r="G148" i="1"/>
  <c r="G149" i="1"/>
  <c r="G150" i="1"/>
  <c r="G151" i="1"/>
  <c r="G152" i="1"/>
  <c r="G153" i="1"/>
  <c r="G154" i="1"/>
  <c r="G155" i="1"/>
  <c r="G156" i="1"/>
  <c r="G157" i="1"/>
  <c r="H148" i="1"/>
  <c r="H149" i="1"/>
  <c r="H150" i="1"/>
  <c r="H151" i="1"/>
  <c r="H152" i="1"/>
  <c r="H153" i="1"/>
  <c r="H154" i="1"/>
  <c r="H155" i="1"/>
  <c r="H156" i="1"/>
  <c r="H157" i="1"/>
  <c r="H147" i="1"/>
  <c r="L148" i="1"/>
  <c r="L149" i="1"/>
  <c r="L150" i="1"/>
  <c r="L151" i="1"/>
  <c r="L152" i="1"/>
  <c r="L153" i="1"/>
  <c r="L154" i="1"/>
  <c r="L155" i="1"/>
  <c r="L156" i="1"/>
  <c r="L157" i="1"/>
  <c r="L147" i="1"/>
  <c r="F147" i="1"/>
  <c r="F151" i="1"/>
  <c r="F150" i="1"/>
  <c r="F148" i="1"/>
  <c r="F152" i="1"/>
  <c r="F155" i="1"/>
  <c r="F157" i="1"/>
  <c r="F154" i="1"/>
  <c r="F156" i="1"/>
  <c r="F149" i="1"/>
  <c r="F153" i="1"/>
  <c r="H103" i="1"/>
  <c r="H104" i="1"/>
  <c r="H105" i="1"/>
  <c r="H106" i="1"/>
  <c r="H107" i="1"/>
  <c r="H108" i="1"/>
  <c r="H109" i="1"/>
  <c r="H110" i="1"/>
  <c r="H111" i="1"/>
  <c r="H112" i="1"/>
  <c r="H113" i="1"/>
  <c r="G103" i="1"/>
  <c r="G104" i="1"/>
  <c r="G105" i="1"/>
  <c r="G106" i="1"/>
  <c r="G107" i="1"/>
  <c r="G108" i="1"/>
  <c r="G109" i="1"/>
  <c r="G110" i="1"/>
  <c r="G111" i="1"/>
  <c r="G112" i="1"/>
  <c r="G113" i="1"/>
  <c r="I103" i="1"/>
  <c r="I104" i="1"/>
  <c r="I105" i="1"/>
  <c r="I106" i="1"/>
  <c r="I107" i="1"/>
  <c r="I108" i="1"/>
  <c r="I109" i="1"/>
  <c r="I110" i="1"/>
  <c r="I111" i="1"/>
  <c r="I112" i="1"/>
  <c r="I113" i="1"/>
  <c r="J103" i="1"/>
  <c r="J104" i="1"/>
  <c r="J105" i="1"/>
  <c r="J106" i="1"/>
  <c r="J107" i="1"/>
  <c r="J108" i="1"/>
  <c r="J109" i="1"/>
  <c r="J110" i="1"/>
  <c r="J111" i="1"/>
  <c r="J112" i="1"/>
  <c r="J113" i="1"/>
  <c r="K103" i="1"/>
  <c r="K104" i="1"/>
  <c r="K105" i="1"/>
  <c r="K106" i="1"/>
  <c r="K107" i="1"/>
  <c r="K108" i="1"/>
  <c r="K109" i="1"/>
  <c r="K110" i="1"/>
  <c r="K111" i="1"/>
  <c r="K112" i="1"/>
  <c r="K113" i="1"/>
  <c r="L103" i="1"/>
  <c r="L104" i="1"/>
  <c r="L105" i="1"/>
  <c r="L106" i="1"/>
  <c r="L107" i="1"/>
  <c r="L108" i="1"/>
  <c r="L109" i="1"/>
  <c r="L110" i="1"/>
  <c r="L111" i="1"/>
  <c r="L112" i="1"/>
  <c r="L113" i="1"/>
  <c r="M103" i="1"/>
  <c r="M104" i="1"/>
  <c r="M105" i="1"/>
  <c r="M106" i="1"/>
  <c r="M107" i="1"/>
  <c r="M108" i="1"/>
  <c r="M109" i="1"/>
  <c r="M110" i="1"/>
  <c r="M111" i="1"/>
  <c r="M112" i="1"/>
  <c r="M113" i="1"/>
  <c r="D103" i="1"/>
  <c r="D104" i="1"/>
  <c r="D105" i="1"/>
  <c r="D106" i="1"/>
  <c r="D107" i="1"/>
  <c r="D108" i="1"/>
  <c r="D109" i="1"/>
  <c r="D110" i="1"/>
  <c r="D111" i="1"/>
  <c r="D112" i="1"/>
  <c r="D113" i="1"/>
  <c r="E103" i="1"/>
  <c r="E104" i="1"/>
  <c r="E105" i="1"/>
  <c r="E106" i="1"/>
  <c r="E107" i="1"/>
  <c r="E108" i="1"/>
  <c r="E109" i="1"/>
  <c r="E110" i="1"/>
  <c r="E111" i="1"/>
  <c r="E112" i="1"/>
  <c r="E113" i="1"/>
  <c r="F103" i="1"/>
  <c r="F104" i="1"/>
  <c r="F105" i="1"/>
  <c r="F106" i="1"/>
  <c r="F107" i="1"/>
  <c r="F108" i="1"/>
  <c r="F109" i="1"/>
  <c r="F110" i="1"/>
  <c r="F111" i="1"/>
  <c r="F112" i="1"/>
  <c r="F113" i="1"/>
  <c r="N324" i="1" l="1"/>
  <c r="C340" i="1" s="1"/>
  <c r="N320" i="1"/>
  <c r="C336" i="1" s="1"/>
  <c r="N327" i="1"/>
  <c r="C343" i="1" s="1"/>
  <c r="N323" i="1"/>
  <c r="C339" i="1" s="1"/>
  <c r="N330" i="1"/>
  <c r="C346" i="1" s="1"/>
  <c r="N326" i="1"/>
  <c r="C342" i="1" s="1"/>
  <c r="N322" i="1"/>
  <c r="C338" i="1" s="1"/>
  <c r="N329" i="1"/>
  <c r="C345" i="1" s="1"/>
  <c r="N325" i="1"/>
  <c r="C341" i="1" s="1"/>
  <c r="N321" i="1"/>
  <c r="C337" i="1" s="1"/>
  <c r="N328" i="1"/>
  <c r="C344" i="1" s="1"/>
  <c r="N284" i="1"/>
  <c r="C300" i="1" s="1"/>
  <c r="N285" i="1"/>
  <c r="C301" i="1" s="1"/>
  <c r="N281" i="1"/>
  <c r="C297" i="1" s="1"/>
  <c r="N277" i="1"/>
  <c r="C293" i="1" s="1"/>
  <c r="N280" i="1"/>
  <c r="C296" i="1" s="1"/>
  <c r="N287" i="1"/>
  <c r="C303" i="1" s="1"/>
  <c r="N283" i="1"/>
  <c r="C299" i="1" s="1"/>
  <c r="N279" i="1"/>
  <c r="C295" i="1" s="1"/>
  <c r="N286" i="1"/>
  <c r="C302" i="1" s="1"/>
  <c r="N282" i="1"/>
  <c r="C298" i="1" s="1"/>
  <c r="N278" i="1"/>
  <c r="C294" i="1" s="1"/>
  <c r="N244" i="1"/>
  <c r="D260" i="1" s="1"/>
  <c r="N241" i="1"/>
  <c r="D257" i="1" s="1"/>
  <c r="N237" i="1"/>
  <c r="D253" i="1" s="1"/>
  <c r="N240" i="1"/>
  <c r="D256" i="1" s="1"/>
  <c r="N243" i="1"/>
  <c r="D259" i="1" s="1"/>
  <c r="N239" i="1"/>
  <c r="D255" i="1" s="1"/>
  <c r="N235" i="1"/>
  <c r="D251" i="1" s="1"/>
  <c r="N236" i="1"/>
  <c r="D252" i="1" s="1"/>
  <c r="N194" i="1"/>
  <c r="C211" i="1" s="1"/>
  <c r="N190" i="1"/>
  <c r="C207" i="1" s="1"/>
  <c r="N242" i="1"/>
  <c r="D258" i="1" s="1"/>
  <c r="N238" i="1"/>
  <c r="D254" i="1" s="1"/>
  <c r="N234" i="1"/>
  <c r="D250" i="1" s="1"/>
  <c r="N199" i="1"/>
  <c r="C216" i="1" s="1"/>
  <c r="N195" i="1"/>
  <c r="C212" i="1" s="1"/>
  <c r="N191" i="1"/>
  <c r="C208" i="1" s="1"/>
  <c r="N198" i="1"/>
  <c r="C215" i="1" s="1"/>
  <c r="N197" i="1"/>
  <c r="C214" i="1" s="1"/>
  <c r="N193" i="1"/>
  <c r="C210" i="1" s="1"/>
  <c r="N200" i="1"/>
  <c r="C217" i="1" s="1"/>
  <c r="N196" i="1"/>
  <c r="C213" i="1" s="1"/>
  <c r="N192" i="1"/>
  <c r="C209" i="1" s="1"/>
  <c r="N148" i="1"/>
  <c r="C164" i="1" s="1"/>
  <c r="N151" i="1"/>
  <c r="C167" i="1" s="1"/>
  <c r="N156" i="1"/>
  <c r="C172" i="1" s="1"/>
  <c r="N152" i="1"/>
  <c r="C168" i="1" s="1"/>
  <c r="N154" i="1"/>
  <c r="C170" i="1" s="1"/>
  <c r="N150" i="1"/>
  <c r="C166" i="1" s="1"/>
  <c r="N155" i="1"/>
  <c r="C171" i="1" s="1"/>
  <c r="N147" i="1"/>
  <c r="C163" i="1" s="1"/>
  <c r="N157" i="1"/>
  <c r="C173" i="1" s="1"/>
  <c r="N153" i="1"/>
  <c r="C169" i="1" s="1"/>
  <c r="N149" i="1"/>
  <c r="C165" i="1" s="1"/>
  <c r="N111" i="1"/>
  <c r="D127" i="1" s="1"/>
  <c r="N107" i="1"/>
  <c r="D123" i="1" s="1"/>
  <c r="N103" i="1"/>
  <c r="D119" i="1" s="1"/>
  <c r="N112" i="1"/>
  <c r="D128" i="1" s="1"/>
  <c r="N108" i="1"/>
  <c r="D124" i="1" s="1"/>
  <c r="N104" i="1"/>
  <c r="D120" i="1" s="1"/>
  <c r="N110" i="1"/>
  <c r="D126" i="1" s="1"/>
  <c r="N106" i="1"/>
  <c r="D122" i="1" s="1"/>
  <c r="N113" i="1"/>
  <c r="D129" i="1" s="1"/>
  <c r="N109" i="1"/>
  <c r="D125" i="1" s="1"/>
  <c r="N105" i="1"/>
  <c r="D121" i="1" s="1"/>
  <c r="U136" i="1" l="1"/>
  <c r="U92" i="1"/>
</calcChain>
</file>

<file path=xl/sharedStrings.xml><?xml version="1.0" encoding="utf-8"?>
<sst xmlns="http://schemas.openxmlformats.org/spreadsheetml/2006/main" count="384" uniqueCount="44">
  <si>
    <t>IF speed  is fast AND distance is medium THEN brake is medium</t>
  </si>
  <si>
    <t>IF speed  is very slow AND distance is medium THEN brake is weak</t>
  </si>
  <si>
    <t>IF speed  is fast AND distance is short THEN brake is strong</t>
  </si>
  <si>
    <t>IF speed  is very slow AND distance is long THEN brake is very weak</t>
  </si>
  <si>
    <t>Break</t>
  </si>
  <si>
    <t>Distance</t>
  </si>
  <si>
    <t>Rule1</t>
  </si>
  <si>
    <t>Rule2</t>
  </si>
  <si>
    <t>Rule3</t>
  </si>
  <si>
    <t>IF speed  is slow AND distance is medium THEN brake is weak</t>
  </si>
  <si>
    <t>IF speed  is very fast AND distance is short THEN brake is very strong</t>
  </si>
  <si>
    <t>IF speed  is fast AND distance is long THEN brake is medium</t>
  </si>
  <si>
    <t>Rules</t>
  </si>
  <si>
    <t>very slow</t>
  </si>
  <si>
    <t>long</t>
  </si>
  <si>
    <t>very weak</t>
  </si>
  <si>
    <t>Speed</t>
  </si>
  <si>
    <t>medium</t>
  </si>
  <si>
    <t>weak</t>
  </si>
  <si>
    <t>slow</t>
  </si>
  <si>
    <t>fast</t>
  </si>
  <si>
    <t>short</t>
  </si>
  <si>
    <t>strong</t>
  </si>
  <si>
    <t>very fast</t>
  </si>
  <si>
    <t>very strong</t>
  </si>
  <si>
    <t>very long</t>
  </si>
  <si>
    <t>IF speed  is very fast AND distance is very long THEN brake is very weak</t>
  </si>
  <si>
    <t>IF speed is medium AND distance  is medium THEN brake is medium</t>
  </si>
  <si>
    <t>IF speed is medium AND distance  is short THEN brake is strong</t>
  </si>
  <si>
    <t>Rule4</t>
  </si>
  <si>
    <t>Rule5</t>
  </si>
  <si>
    <t>Rule6</t>
  </si>
  <si>
    <t>Rule7</t>
  </si>
  <si>
    <t>Rule8</t>
  </si>
  <si>
    <t>Rule9</t>
  </si>
  <si>
    <t>Rule10</t>
  </si>
  <si>
    <t>MAX OF RULES</t>
  </si>
  <si>
    <t>Defuzzification</t>
  </si>
  <si>
    <t>Brake</t>
  </si>
  <si>
    <t>µ</t>
  </si>
  <si>
    <t>very short</t>
  </si>
  <si>
    <t>max distance</t>
  </si>
  <si>
    <t>max speed</t>
  </si>
  <si>
    <t>max brake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</si>
</sst>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0" fontId="0" fillId="0" borderId="0" xfId="0" applyFill="1" applyBorder="1" applyAlignment="1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0" fillId="0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0" fillId="0" borderId="0" xfId="0" applyFill="1" applyBorder="1" applyAlignment="1">
      <alignment shrinkToFit="1"/>
    </xf>
    <xf numFmtId="0" fontId="0" fillId="0" borderId="0" xfId="0" applyAlignment="1">
      <alignment shrinkToFit="1"/>
    </xf>
    <xf numFmtId="0" fontId="0" fillId="0" borderId="0" xfId="0" applyFill="1" applyBorder="1"/>
    <xf numFmtId="0" fontId="0" fillId="3" borderId="1" xfId="0" applyFill="1" applyBorder="1"/>
    <xf numFmtId="0" fontId="0" fillId="3" borderId="1" xfId="0" applyFill="1" applyBorder="1" applyAlignment="1">
      <alignment shrinkToFit="1"/>
    </xf>
    <xf numFmtId="2" fontId="0" fillId="3" borderId="1" xfId="0" applyNumberFormat="1" applyFill="1" applyBorder="1"/>
    <xf numFmtId="2" fontId="0" fillId="3" borderId="1" xfId="0" applyNumberFormat="1" applyFill="1" applyBorder="1" applyAlignment="1">
      <alignment shrinkToFit="1"/>
    </xf>
    <xf numFmtId="0" fontId="0" fillId="5" borderId="1" xfId="0" applyFill="1" applyBorder="1"/>
    <xf numFmtId="2" fontId="0" fillId="5" borderId="1" xfId="0" applyNumberFormat="1" applyFill="1" applyBorder="1"/>
    <xf numFmtId="0" fontId="0" fillId="5" borderId="1" xfId="0" applyNumberFormat="1" applyFill="1" applyBorder="1"/>
    <xf numFmtId="1" fontId="0" fillId="5" borderId="1" xfId="0" applyNumberFormat="1" applyFill="1" applyBorder="1"/>
    <xf numFmtId="0" fontId="0" fillId="7" borderId="1" xfId="0" applyFill="1" applyBorder="1"/>
    <xf numFmtId="2" fontId="0" fillId="7" borderId="1" xfId="0" applyNumberFormat="1" applyFill="1" applyBorder="1"/>
    <xf numFmtId="0" fontId="0" fillId="0" borderId="0" xfId="0" applyFill="1" applyAlignment="1">
      <alignment textRotation="45"/>
    </xf>
    <xf numFmtId="0" fontId="0" fillId="0" borderId="0" xfId="0" applyFill="1" applyAlignment="1">
      <alignment horizontal="right" textRotation="45"/>
    </xf>
    <xf numFmtId="0" fontId="0" fillId="0" borderId="0" xfId="0" applyAlignment="1">
      <alignment textRotation="45" shrinkToFit="1"/>
    </xf>
    <xf numFmtId="0" fontId="0" fillId="0" borderId="0" xfId="0" applyFill="1" applyAlignment="1">
      <alignment textRotation="45" wrapText="1"/>
    </xf>
    <xf numFmtId="0" fontId="3" fillId="3" borderId="1" xfId="0" applyFont="1" applyFill="1" applyBorder="1"/>
    <xf numFmtId="0" fontId="0" fillId="8" borderId="0" xfId="0" applyFont="1" applyFill="1" applyBorder="1"/>
    <xf numFmtId="0" fontId="4" fillId="5" borderId="1" xfId="0" applyFont="1" applyFill="1" applyBorder="1"/>
    <xf numFmtId="0" fontId="2" fillId="4" borderId="0" xfId="0" applyFont="1" applyFill="1"/>
    <xf numFmtId="0" fontId="0" fillId="6" borderId="0" xfId="0" applyFill="1"/>
    <xf numFmtId="0" fontId="5" fillId="7" borderId="1" xfId="0" applyFont="1" applyFill="1" applyBorder="1"/>
    <xf numFmtId="0" fontId="0" fillId="0" borderId="2" xfId="0" applyFill="1" applyBorder="1" applyAlignment="1">
      <alignment vertical="center"/>
    </xf>
    <xf numFmtId="0" fontId="0" fillId="2" borderId="0" xfId="0" applyFill="1" applyBorder="1"/>
    <xf numFmtId="0" fontId="0" fillId="0" borderId="0" xfId="0" applyAlignment="1">
      <alignment horizontal="right" textRotation="45" shrinkToFit="1"/>
    </xf>
    <xf numFmtId="0" fontId="0" fillId="0" borderId="0" xfId="0" applyFill="1" applyAlignment="1">
      <alignment horizontal="right" textRotation="45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52361071684617E-2"/>
          <c:y val="2.4643925480069828E-2"/>
          <c:w val="0.86830314960629917"/>
          <c:h val="0.77841983994745634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Лист1!$B$3:$AF$3</c:f>
              <c:numCache>
                <c:formatCode>0.00</c:formatCode>
                <c:ptCount val="31"/>
                <c:pt idx="0">
                  <c:v>0</c:v>
                </c:pt>
                <c:pt idx="1">
                  <c:v>1.6666666666666667</c:v>
                </c:pt>
                <c:pt idx="2">
                  <c:v>3.3333333333333335</c:v>
                </c:pt>
                <c:pt idx="3">
                  <c:v>5</c:v>
                </c:pt>
                <c:pt idx="4">
                  <c:v>6.666666666666667</c:v>
                </c:pt>
                <c:pt idx="5">
                  <c:v>8.3333333333333339</c:v>
                </c:pt>
                <c:pt idx="6">
                  <c:v>10</c:v>
                </c:pt>
                <c:pt idx="7">
                  <c:v>11.666666666666668</c:v>
                </c:pt>
                <c:pt idx="8">
                  <c:v>13.333333333333334</c:v>
                </c:pt>
                <c:pt idx="9">
                  <c:v>15</c:v>
                </c:pt>
                <c:pt idx="10">
                  <c:v>16.666666666666668</c:v>
                </c:pt>
                <c:pt idx="11">
                  <c:v>18.333333333333336</c:v>
                </c:pt>
                <c:pt idx="12">
                  <c:v>20</c:v>
                </c:pt>
                <c:pt idx="13">
                  <c:v>21.666666666666668</c:v>
                </c:pt>
                <c:pt idx="14">
                  <c:v>23.333333333333336</c:v>
                </c:pt>
                <c:pt idx="15">
                  <c:v>25</c:v>
                </c:pt>
                <c:pt idx="16">
                  <c:v>26.666666666666668</c:v>
                </c:pt>
                <c:pt idx="17">
                  <c:v>28.333333333333336</c:v>
                </c:pt>
                <c:pt idx="18">
                  <c:v>30</c:v>
                </c:pt>
                <c:pt idx="19">
                  <c:v>31.666666666666668</c:v>
                </c:pt>
                <c:pt idx="20">
                  <c:v>33.333333333333336</c:v>
                </c:pt>
                <c:pt idx="21">
                  <c:v>35</c:v>
                </c:pt>
                <c:pt idx="22">
                  <c:v>36.666666666666671</c:v>
                </c:pt>
                <c:pt idx="23">
                  <c:v>38.333333333333336</c:v>
                </c:pt>
                <c:pt idx="24">
                  <c:v>40</c:v>
                </c:pt>
                <c:pt idx="25">
                  <c:v>41.666666666666671</c:v>
                </c:pt>
                <c:pt idx="26">
                  <c:v>43.333333333333336</c:v>
                </c:pt>
                <c:pt idx="27">
                  <c:v>45</c:v>
                </c:pt>
                <c:pt idx="28">
                  <c:v>46.666666666666671</c:v>
                </c:pt>
                <c:pt idx="29">
                  <c:v>48.333333333333336</c:v>
                </c:pt>
                <c:pt idx="30">
                  <c:v>50</c:v>
                </c:pt>
              </c:numCache>
            </c:numRef>
          </c:cat>
          <c:val>
            <c:numRef>
              <c:f>Лист1!$B$4:$AF$4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0.8</c:v>
                </c:pt>
                <c:pt idx="7">
                  <c:v>0.6</c:v>
                </c:pt>
                <c:pt idx="8">
                  <c:v>0.4</c:v>
                </c:pt>
                <c:pt idx="9">
                  <c:v>0.20000000000000012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Лист1!$B$5:$AF$5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0.19999999999999993</c:v>
                </c:pt>
                <c:pt idx="7">
                  <c:v>0.4</c:v>
                </c:pt>
                <c:pt idx="8">
                  <c:v>0.6</c:v>
                </c:pt>
                <c:pt idx="9">
                  <c:v>0.79999999999999982</c:v>
                </c:pt>
                <c:pt idx="10">
                  <c:v>1</c:v>
                </c:pt>
                <c:pt idx="11">
                  <c:v>0.79999999999999982</c:v>
                </c:pt>
                <c:pt idx="12">
                  <c:v>0.60000000000000009</c:v>
                </c:pt>
                <c:pt idx="13">
                  <c:v>0.39999999999999991</c:v>
                </c:pt>
                <c:pt idx="14">
                  <c:v>0.19999999999999973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Лист1!$B$6:$AF$6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0.20000000000000018</c:v>
                </c:pt>
                <c:pt idx="12">
                  <c:v>0.39999999999999991</c:v>
                </c:pt>
                <c:pt idx="13">
                  <c:v>0.60000000000000009</c:v>
                </c:pt>
                <c:pt idx="14">
                  <c:v>0.80000000000000027</c:v>
                </c:pt>
                <c:pt idx="15">
                  <c:v>1</c:v>
                </c:pt>
                <c:pt idx="16">
                  <c:v>0.79999999999999993</c:v>
                </c:pt>
                <c:pt idx="17">
                  <c:v>0.59999999999999987</c:v>
                </c:pt>
                <c:pt idx="18">
                  <c:v>0.40000000000000019</c:v>
                </c:pt>
                <c:pt idx="19">
                  <c:v>0.20000000000000009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3"/>
          <c:order val="3"/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Лист1!$B$7:$AF$7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0.20000000000000009</c:v>
                </c:pt>
                <c:pt idx="17">
                  <c:v>0.40000000000000019</c:v>
                </c:pt>
                <c:pt idx="18">
                  <c:v>0.59999999999999987</c:v>
                </c:pt>
                <c:pt idx="19">
                  <c:v>0.79999999999999993</c:v>
                </c:pt>
                <c:pt idx="20">
                  <c:v>1</c:v>
                </c:pt>
                <c:pt idx="21">
                  <c:v>0.80000000000000038</c:v>
                </c:pt>
                <c:pt idx="22">
                  <c:v>0.59999999999999987</c:v>
                </c:pt>
                <c:pt idx="23">
                  <c:v>0.40000000000000019</c:v>
                </c:pt>
                <c:pt idx="24">
                  <c:v>0.20000000000000051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Лист1!$B$8:$AF$8</c:f>
              <c:strCach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0,2</c:v>
                </c:pt>
                <c:pt idx="22">
                  <c:v>0,4</c:v>
                </c:pt>
                <c:pt idx="23">
                  <c:v>0,6</c:v>
                </c:pt>
                <c:pt idx="24">
                  <c:v>0,8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Лист1!$B$8:$AF$8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0.19999999999999965</c:v>
                </c:pt>
                <c:pt idx="22">
                  <c:v>0.40000000000000019</c:v>
                </c:pt>
                <c:pt idx="23">
                  <c:v>0.59999999999999987</c:v>
                </c:pt>
                <c:pt idx="24">
                  <c:v>0.79999999999999949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1227830432"/>
        <c:axId val="-1227829888"/>
      </c:lineChart>
      <c:catAx>
        <c:axId val="-1227830432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7829888"/>
        <c:crosses val="autoZero"/>
        <c:auto val="1"/>
        <c:lblAlgn val="ctr"/>
        <c:lblOffset val="100"/>
        <c:noMultiLvlLbl val="0"/>
      </c:catAx>
      <c:valAx>
        <c:axId val="-122782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783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>
      <a:glow rad="228600">
        <a:schemeClr val="accent4">
          <a:satMod val="175000"/>
          <a:alpha val="40000"/>
        </a:schemeClr>
      </a:glow>
    </a:effectLst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86756850198918E-2"/>
          <c:y val="6.2469487713309318E-2"/>
          <c:w val="0.95397133799833467"/>
          <c:h val="0.8098963104881105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Лист1!$B$33:$AF$33</c:f>
              <c:numCache>
                <c:formatCode>0.00</c:formatCode>
                <c:ptCount val="31"/>
                <c:pt idx="0" formatCode="General">
                  <c:v>0</c:v>
                </c:pt>
                <c:pt idx="1">
                  <c:v>16.666666666666668</c:v>
                </c:pt>
                <c:pt idx="2">
                  <c:v>33.333333333333336</c:v>
                </c:pt>
                <c:pt idx="3">
                  <c:v>50</c:v>
                </c:pt>
                <c:pt idx="4">
                  <c:v>66.666666666666671</c:v>
                </c:pt>
                <c:pt idx="5">
                  <c:v>83.333333333333343</c:v>
                </c:pt>
                <c:pt idx="6" formatCode="General">
                  <c:v>100</c:v>
                </c:pt>
                <c:pt idx="7">
                  <c:v>116.66666666666667</c:v>
                </c:pt>
                <c:pt idx="8">
                  <c:v>133.33333333333334</c:v>
                </c:pt>
                <c:pt idx="9" formatCode="General">
                  <c:v>150</c:v>
                </c:pt>
                <c:pt idx="10">
                  <c:v>166.66666666666669</c:v>
                </c:pt>
                <c:pt idx="11">
                  <c:v>183.33333333333334</c:v>
                </c:pt>
                <c:pt idx="12" formatCode="General">
                  <c:v>200</c:v>
                </c:pt>
                <c:pt idx="13">
                  <c:v>216.66666666666669</c:v>
                </c:pt>
                <c:pt idx="14">
                  <c:v>233.33333333333334</c:v>
                </c:pt>
                <c:pt idx="15" formatCode="General">
                  <c:v>250.00000000000003</c:v>
                </c:pt>
                <c:pt idx="16">
                  <c:v>266.66666666666669</c:v>
                </c:pt>
                <c:pt idx="17">
                  <c:v>283.33333333333337</c:v>
                </c:pt>
                <c:pt idx="18" formatCode="General">
                  <c:v>300</c:v>
                </c:pt>
                <c:pt idx="19">
                  <c:v>316.66666666666669</c:v>
                </c:pt>
                <c:pt idx="20">
                  <c:v>333.33333333333337</c:v>
                </c:pt>
                <c:pt idx="21" formatCode="General">
                  <c:v>350</c:v>
                </c:pt>
                <c:pt idx="22">
                  <c:v>366.66666666666669</c:v>
                </c:pt>
                <c:pt idx="23">
                  <c:v>383.33333333333337</c:v>
                </c:pt>
                <c:pt idx="24" formatCode="General">
                  <c:v>400</c:v>
                </c:pt>
                <c:pt idx="25">
                  <c:v>416.66666666666669</c:v>
                </c:pt>
                <c:pt idx="26">
                  <c:v>433.33333333333337</c:v>
                </c:pt>
                <c:pt idx="27" formatCode="General">
                  <c:v>450.00000000000006</c:v>
                </c:pt>
                <c:pt idx="28">
                  <c:v>466.66666666666669</c:v>
                </c:pt>
                <c:pt idx="29">
                  <c:v>483.33333333333337</c:v>
                </c:pt>
                <c:pt idx="30" formatCode="0">
                  <c:v>500.00000000000006</c:v>
                </c:pt>
              </c:numCache>
            </c:numRef>
          </c:cat>
          <c:val>
            <c:numRef>
              <c:f>Лист1!$B$34:$AF$34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0.80000000000000016</c:v>
                </c:pt>
                <c:pt idx="7">
                  <c:v>0.60000000000000009</c:v>
                </c:pt>
                <c:pt idx="8">
                  <c:v>0.40000000000000008</c:v>
                </c:pt>
                <c:pt idx="9">
                  <c:v>0.20000000000000021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Лист1!$B$35:$AF$35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0.19999999999999987</c:v>
                </c:pt>
                <c:pt idx="7">
                  <c:v>0.39999999999999991</c:v>
                </c:pt>
                <c:pt idx="8">
                  <c:v>0.6</c:v>
                </c:pt>
                <c:pt idx="9">
                  <c:v>0.79999999999999982</c:v>
                </c:pt>
                <c:pt idx="10">
                  <c:v>1</c:v>
                </c:pt>
                <c:pt idx="11">
                  <c:v>0.80000000000000016</c:v>
                </c:pt>
                <c:pt idx="12">
                  <c:v>0.60000000000000031</c:v>
                </c:pt>
                <c:pt idx="13">
                  <c:v>0.40000000000000008</c:v>
                </c:pt>
                <c:pt idx="14">
                  <c:v>0.20000000000000021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Лист1!$B$36:$AF$36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0.19999999999999987</c:v>
                </c:pt>
                <c:pt idx="12">
                  <c:v>0.39999999999999974</c:v>
                </c:pt>
                <c:pt idx="13">
                  <c:v>0.6</c:v>
                </c:pt>
                <c:pt idx="14">
                  <c:v>0.79999999999999982</c:v>
                </c:pt>
                <c:pt idx="15">
                  <c:v>1</c:v>
                </c:pt>
                <c:pt idx="16">
                  <c:v>0.80000000000000016</c:v>
                </c:pt>
                <c:pt idx="17">
                  <c:v>0.6</c:v>
                </c:pt>
                <c:pt idx="18">
                  <c:v>0.40000000000000041</c:v>
                </c:pt>
                <c:pt idx="19">
                  <c:v>0.20000000000000021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3"/>
          <c:order val="3"/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Лист1!$B$37:$AF$37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0.19999999999999987</c:v>
                </c:pt>
                <c:pt idx="17">
                  <c:v>0.40000000000000008</c:v>
                </c:pt>
                <c:pt idx="18">
                  <c:v>0.59999999999999964</c:v>
                </c:pt>
                <c:pt idx="19">
                  <c:v>0.79999999999999982</c:v>
                </c:pt>
                <c:pt idx="20">
                  <c:v>1</c:v>
                </c:pt>
                <c:pt idx="21">
                  <c:v>0.80000000000000038</c:v>
                </c:pt>
                <c:pt idx="22">
                  <c:v>0.60000000000000009</c:v>
                </c:pt>
                <c:pt idx="23">
                  <c:v>0.39999999999999986</c:v>
                </c:pt>
                <c:pt idx="24">
                  <c:v>0.20000000000000026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4"/>
          <c:order val="4"/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Лист1!$B$38:$AF$38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0.19999999999999959</c:v>
                </c:pt>
                <c:pt idx="22">
                  <c:v>0.39999999999999986</c:v>
                </c:pt>
                <c:pt idx="23">
                  <c:v>0.60000000000000009</c:v>
                </c:pt>
                <c:pt idx="24">
                  <c:v>0.79999999999999971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1227823360"/>
        <c:axId val="-1227824448"/>
      </c:lineChart>
      <c:catAx>
        <c:axId val="-122782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7824448"/>
        <c:crosses val="autoZero"/>
        <c:auto val="1"/>
        <c:lblAlgn val="ctr"/>
        <c:lblOffset val="100"/>
        <c:noMultiLvlLbl val="0"/>
      </c:catAx>
      <c:valAx>
        <c:axId val="-122782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>
              <a:glow>
                <a:schemeClr val="tx2">
                  <a:lumMod val="60000"/>
                  <a:lumOff val="40000"/>
                </a:schemeClr>
              </a:glow>
            </a:effectLst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7823360"/>
        <c:crosses val="autoZero"/>
        <c:crossBetween val="between"/>
      </c:valAx>
      <c:spPr>
        <a:noFill/>
        <a:ln>
          <a:noFill/>
        </a:ln>
        <a:effectLst>
          <a:glow rad="1574800">
            <a:schemeClr val="accent5">
              <a:satMod val="175000"/>
              <a:alpha val="40000"/>
            </a:schemeClr>
          </a:glow>
        </a:effectLst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>
      <a:glow rad="431800">
        <a:schemeClr val="accent5">
          <a:satMod val="175000"/>
          <a:alpha val="40000"/>
        </a:schemeClr>
      </a:glow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420177076603E-2"/>
          <c:y val="6.330365974282888E-2"/>
          <c:w val="0.95525798229233971"/>
          <c:h val="0.86469528104239191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Лист1!$B$62:$AF$62</c:f>
              <c:numCache>
                <c:formatCode>0.00</c:formatCode>
                <c:ptCount val="31"/>
                <c:pt idx="0" formatCode="General">
                  <c:v>0</c:v>
                </c:pt>
                <c:pt idx="1">
                  <c:v>0.33333333333333331</c:v>
                </c:pt>
                <c:pt idx="2">
                  <c:v>0.66666666666666663</c:v>
                </c:pt>
                <c:pt idx="3" formatCode="General">
                  <c:v>1</c:v>
                </c:pt>
                <c:pt idx="4">
                  <c:v>1.3333333333333333</c:v>
                </c:pt>
                <c:pt idx="5">
                  <c:v>1.6666666666666665</c:v>
                </c:pt>
                <c:pt idx="6" formatCode="General">
                  <c:v>2</c:v>
                </c:pt>
                <c:pt idx="7">
                  <c:v>2.333333333333333</c:v>
                </c:pt>
                <c:pt idx="8">
                  <c:v>2.6666666666666665</c:v>
                </c:pt>
                <c:pt idx="9" formatCode="General">
                  <c:v>3</c:v>
                </c:pt>
                <c:pt idx="10">
                  <c:v>3.333333333333333</c:v>
                </c:pt>
                <c:pt idx="11">
                  <c:v>3.6666666666666665</c:v>
                </c:pt>
                <c:pt idx="12" formatCode="General">
                  <c:v>4</c:v>
                </c:pt>
                <c:pt idx="13">
                  <c:v>4.333333333333333</c:v>
                </c:pt>
                <c:pt idx="14">
                  <c:v>4.6666666666666661</c:v>
                </c:pt>
                <c:pt idx="15" formatCode="General">
                  <c:v>5</c:v>
                </c:pt>
                <c:pt idx="16">
                  <c:v>5.333333333333333</c:v>
                </c:pt>
                <c:pt idx="17">
                  <c:v>5.6666666666666661</c:v>
                </c:pt>
                <c:pt idx="18" formatCode="General">
                  <c:v>6</c:v>
                </c:pt>
                <c:pt idx="19">
                  <c:v>6.333333333333333</c:v>
                </c:pt>
                <c:pt idx="20">
                  <c:v>6.6666666666666661</c:v>
                </c:pt>
                <c:pt idx="21" formatCode="General">
                  <c:v>7</c:v>
                </c:pt>
                <c:pt idx="22">
                  <c:v>7.333333333333333</c:v>
                </c:pt>
                <c:pt idx="23">
                  <c:v>7.6666666666666661</c:v>
                </c:pt>
                <c:pt idx="24" formatCode="General">
                  <c:v>8</c:v>
                </c:pt>
                <c:pt idx="25">
                  <c:v>8.3333333333333321</c:v>
                </c:pt>
                <c:pt idx="26">
                  <c:v>8.6666666666666661</c:v>
                </c:pt>
                <c:pt idx="27" formatCode="General">
                  <c:v>9</c:v>
                </c:pt>
                <c:pt idx="28">
                  <c:v>9.3333333333333321</c:v>
                </c:pt>
                <c:pt idx="29">
                  <c:v>9.6666666666666661</c:v>
                </c:pt>
                <c:pt idx="30" formatCode="General">
                  <c:v>10</c:v>
                </c:pt>
              </c:numCache>
            </c:numRef>
          </c:cat>
          <c:val>
            <c:numRef>
              <c:f>Лист1!$B$63:$AF$63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0.79999999999999993</c:v>
                </c:pt>
                <c:pt idx="7">
                  <c:v>0.60000000000000009</c:v>
                </c:pt>
                <c:pt idx="8">
                  <c:v>0.39999999999999997</c:v>
                </c:pt>
                <c:pt idx="9">
                  <c:v>0.19999999999999984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Лист1!$B$64:$AF$64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0.20000000000000009</c:v>
                </c:pt>
                <c:pt idx="7">
                  <c:v>0.39999999999999997</c:v>
                </c:pt>
                <c:pt idx="8">
                  <c:v>0.60000000000000009</c:v>
                </c:pt>
                <c:pt idx="9">
                  <c:v>0.80000000000000016</c:v>
                </c:pt>
                <c:pt idx="10">
                  <c:v>1</c:v>
                </c:pt>
                <c:pt idx="11">
                  <c:v>0.79999999999999993</c:v>
                </c:pt>
                <c:pt idx="12">
                  <c:v>0.59999999999999987</c:v>
                </c:pt>
                <c:pt idx="13">
                  <c:v>0.40000000000000013</c:v>
                </c:pt>
                <c:pt idx="14">
                  <c:v>0.20000000000000032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Лист1!$B$65:$AF$65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0.20000000000000007</c:v>
                </c:pt>
                <c:pt idx="12">
                  <c:v>0.40000000000000013</c:v>
                </c:pt>
                <c:pt idx="13">
                  <c:v>0.59999999999999987</c:v>
                </c:pt>
                <c:pt idx="14">
                  <c:v>0.79999999999999971</c:v>
                </c:pt>
                <c:pt idx="15">
                  <c:v>1</c:v>
                </c:pt>
                <c:pt idx="16">
                  <c:v>0.80000000000000016</c:v>
                </c:pt>
                <c:pt idx="17">
                  <c:v>0.6000000000000002</c:v>
                </c:pt>
                <c:pt idx="18">
                  <c:v>0.3999999999999998</c:v>
                </c:pt>
                <c:pt idx="19">
                  <c:v>0.1999999999999999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3"/>
          <c:order val="3"/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Лист1!$B$66:$AF$66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0.1999999999999999</c:v>
                </c:pt>
                <c:pt idx="17">
                  <c:v>0.3999999999999998</c:v>
                </c:pt>
                <c:pt idx="18">
                  <c:v>0.6000000000000002</c:v>
                </c:pt>
                <c:pt idx="19">
                  <c:v>0.80000000000000016</c:v>
                </c:pt>
                <c:pt idx="20">
                  <c:v>1</c:v>
                </c:pt>
                <c:pt idx="21">
                  <c:v>0.7999999999999996</c:v>
                </c:pt>
                <c:pt idx="22">
                  <c:v>0.59999999999999964</c:v>
                </c:pt>
                <c:pt idx="23">
                  <c:v>0.3999999999999998</c:v>
                </c:pt>
                <c:pt idx="24">
                  <c:v>0.19999999999999937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4"/>
          <c:order val="4"/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Лист1!$B$67:$AF$67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0.20000000000000043</c:v>
                </c:pt>
                <c:pt idx="22">
                  <c:v>0.4000000000000003</c:v>
                </c:pt>
                <c:pt idx="23">
                  <c:v>0.6000000000000002</c:v>
                </c:pt>
                <c:pt idx="24">
                  <c:v>0.8000000000000006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1227819008"/>
        <c:axId val="-1227820096"/>
      </c:lineChart>
      <c:catAx>
        <c:axId val="-122781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7820096"/>
        <c:crosses val="autoZero"/>
        <c:auto val="1"/>
        <c:lblAlgn val="ctr"/>
        <c:lblOffset val="100"/>
        <c:noMultiLvlLbl val="0"/>
      </c:catAx>
      <c:valAx>
        <c:axId val="-122782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7819008"/>
        <c:crosses val="autoZero"/>
        <c:crossBetween val="between"/>
      </c:valAx>
      <c:spPr>
        <a:noFill/>
        <a:ln>
          <a:noFill/>
        </a:ln>
        <a:effectLst>
          <a:glow rad="152400">
            <a:schemeClr val="accent3">
              <a:satMod val="175000"/>
              <a:alpha val="35000"/>
            </a:schemeClr>
          </a:glow>
        </a:effectLst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>
      <a:glow rad="647700">
        <a:schemeClr val="accent6">
          <a:satMod val="175000"/>
          <a:alpha val="40000"/>
        </a:schemeClr>
      </a:glow>
    </a:effectLst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23703543906327"/>
          <c:y val="2.8252405949256341E-2"/>
          <c:w val="0.80455015040928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Лист1!$N$103:$N$113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0.79999999999999993</c:v>
                </c:pt>
                <c:pt idx="3">
                  <c:v>0.80000000000000016</c:v>
                </c:pt>
                <c:pt idx="4">
                  <c:v>0.59999999999999987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227827712"/>
        <c:axId val="-1227821728"/>
      </c:barChart>
      <c:catAx>
        <c:axId val="-1227827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Break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7821728"/>
        <c:crosses val="autoZero"/>
        <c:auto val="1"/>
        <c:lblAlgn val="ctr"/>
        <c:lblOffset val="100"/>
        <c:noMultiLvlLbl val="0"/>
      </c:catAx>
      <c:valAx>
        <c:axId val="-122782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membership  function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782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>
      <a:glow rad="228600">
        <a:schemeClr val="accent1">
          <a:satMod val="175000"/>
          <a:alpha val="68000"/>
        </a:schemeClr>
      </a:glow>
    </a:effectLst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23703543906327"/>
          <c:y val="2.8252405949256341E-2"/>
          <c:w val="0.80455015040928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Лист1!$N$147:$N$157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0.79999999999999993</c:v>
                </c:pt>
                <c:pt idx="3">
                  <c:v>0.8</c:v>
                </c:pt>
                <c:pt idx="4">
                  <c:v>0.59999999999999987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227826080"/>
        <c:axId val="-1227831520"/>
      </c:barChart>
      <c:catAx>
        <c:axId val="-1227826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Break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7831520"/>
        <c:crosses val="autoZero"/>
        <c:auto val="1"/>
        <c:lblAlgn val="ctr"/>
        <c:lblOffset val="100"/>
        <c:noMultiLvlLbl val="0"/>
      </c:catAx>
      <c:valAx>
        <c:axId val="-122783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membership  function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782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>
      <a:glow rad="228600">
        <a:schemeClr val="accent1">
          <a:satMod val="175000"/>
          <a:alpha val="93000"/>
        </a:schemeClr>
      </a:glow>
    </a:effectLst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23703543906327"/>
          <c:y val="2.8252405949256341E-2"/>
          <c:w val="0.80455015040928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Лист1!$N$190:$N$200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0.79999999999999993</c:v>
                </c:pt>
                <c:pt idx="3">
                  <c:v>0.60000000000000009</c:v>
                </c:pt>
                <c:pt idx="4">
                  <c:v>0.59999999999999987</c:v>
                </c:pt>
                <c:pt idx="5">
                  <c:v>0.39999999999999991</c:v>
                </c:pt>
                <c:pt idx="6">
                  <c:v>0.39999999999999991</c:v>
                </c:pt>
                <c:pt idx="7">
                  <c:v>0.39999999999999991</c:v>
                </c:pt>
                <c:pt idx="8">
                  <c:v>0.19999999999999937</c:v>
                </c:pt>
                <c:pt idx="9">
                  <c:v>0.1</c:v>
                </c:pt>
                <c:pt idx="10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227821184"/>
        <c:axId val="-1227832064"/>
      </c:barChart>
      <c:catAx>
        <c:axId val="-1227821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Break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7832064"/>
        <c:crosses val="autoZero"/>
        <c:auto val="1"/>
        <c:lblAlgn val="ctr"/>
        <c:lblOffset val="100"/>
        <c:noMultiLvlLbl val="0"/>
      </c:catAx>
      <c:valAx>
        <c:axId val="-122783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membership  function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782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>
      <a:glow rad="304800">
        <a:schemeClr val="accent2">
          <a:satMod val="175000"/>
          <a:alpha val="68000"/>
        </a:schemeClr>
      </a:glow>
    </a:effectLst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23703543906327"/>
          <c:y val="2.8252405949256341E-2"/>
          <c:w val="0.80455015040928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Лист1!$N$234:$N$244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0.79999999999999993</c:v>
                </c:pt>
                <c:pt idx="3">
                  <c:v>0.19999999999999984</c:v>
                </c:pt>
                <c:pt idx="4">
                  <c:v>0.40000000000000013</c:v>
                </c:pt>
                <c:pt idx="5">
                  <c:v>0.59999999999999987</c:v>
                </c:pt>
                <c:pt idx="6">
                  <c:v>0.59999999999999987</c:v>
                </c:pt>
                <c:pt idx="7">
                  <c:v>0.59999999999999987</c:v>
                </c:pt>
                <c:pt idx="8">
                  <c:v>0.19999999999999937</c:v>
                </c:pt>
                <c:pt idx="9">
                  <c:v>0.1</c:v>
                </c:pt>
                <c:pt idx="10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225785872"/>
        <c:axId val="-1225783696"/>
      </c:barChart>
      <c:catAx>
        <c:axId val="-1225785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Break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5783696"/>
        <c:crosses val="autoZero"/>
        <c:auto val="1"/>
        <c:lblAlgn val="ctr"/>
        <c:lblOffset val="100"/>
        <c:noMultiLvlLbl val="0"/>
      </c:catAx>
      <c:valAx>
        <c:axId val="-122578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membership  function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5785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>
      <a:glow rad="228600">
        <a:schemeClr val="accent3">
          <a:satMod val="175000"/>
          <a:alpha val="93000"/>
        </a:schemeClr>
      </a:glow>
    </a:effectLst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23703543906327"/>
          <c:y val="2.8252405949256341E-2"/>
          <c:w val="0.80455015040928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Лист1!$N$277:$N$287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0.79999999999999993</c:v>
                </c:pt>
                <c:pt idx="3">
                  <c:v>0.19999999999999984</c:v>
                </c:pt>
                <c:pt idx="4">
                  <c:v>0.20000000000000051</c:v>
                </c:pt>
                <c:pt idx="5">
                  <c:v>0.20000000000000051</c:v>
                </c:pt>
                <c:pt idx="6">
                  <c:v>0.20000000000000051</c:v>
                </c:pt>
                <c:pt idx="7">
                  <c:v>0.20000000000000051</c:v>
                </c:pt>
                <c:pt idx="8">
                  <c:v>0.79999999999999949</c:v>
                </c:pt>
                <c:pt idx="9">
                  <c:v>0.79999999999999949</c:v>
                </c:pt>
                <c:pt idx="10">
                  <c:v>0.79999999999999949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225788592"/>
        <c:axId val="-1225786960"/>
      </c:barChart>
      <c:catAx>
        <c:axId val="-1225788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Break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5786960"/>
        <c:crosses val="autoZero"/>
        <c:auto val="1"/>
        <c:lblAlgn val="ctr"/>
        <c:lblOffset val="100"/>
        <c:noMultiLvlLbl val="0"/>
      </c:catAx>
      <c:valAx>
        <c:axId val="-122578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membership  function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578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>
      <a:glow rad="228600">
        <a:srgbClr val="C00000">
          <a:alpha val="86000"/>
        </a:srgbClr>
      </a:glow>
    </a:effectLst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23703543906327"/>
          <c:y val="2.8252405949256341E-2"/>
          <c:w val="0.80455015040928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Лист1!$N$320:$N$330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0.79999999999999993</c:v>
                </c:pt>
                <c:pt idx="3">
                  <c:v>0.19999999999999984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0.20000000000000043</c:v>
                </c:pt>
                <c:pt idx="8">
                  <c:v>0.8000000000000006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225795120"/>
        <c:axId val="-1225786416"/>
      </c:barChart>
      <c:catAx>
        <c:axId val="-1225795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Break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5786416"/>
        <c:crosses val="autoZero"/>
        <c:auto val="1"/>
        <c:lblAlgn val="ctr"/>
        <c:lblOffset val="100"/>
        <c:noMultiLvlLbl val="0"/>
      </c:catAx>
      <c:valAx>
        <c:axId val="-122578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membership  function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22579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>
      <a:glow rad="304800">
        <a:srgbClr val="00B050">
          <a:alpha val="89000"/>
        </a:srgbClr>
      </a:glow>
    </a:effectLst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9</xdr:row>
      <xdr:rowOff>23812</xdr:rowOff>
    </xdr:from>
    <xdr:to>
      <xdr:col>23</xdr:col>
      <xdr:colOff>371475</xdr:colOff>
      <xdr:row>26</xdr:row>
      <xdr:rowOff>171450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876301</xdr:colOff>
      <xdr:row>39</xdr:row>
      <xdr:rowOff>52387</xdr:rowOff>
    </xdr:from>
    <xdr:to>
      <xdr:col>22</xdr:col>
      <xdr:colOff>171450</xdr:colOff>
      <xdr:row>56</xdr:row>
      <xdr:rowOff>66675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685799</xdr:colOff>
      <xdr:row>68</xdr:row>
      <xdr:rowOff>76200</xdr:rowOff>
    </xdr:from>
    <xdr:to>
      <xdr:col>22</xdr:col>
      <xdr:colOff>142875</xdr:colOff>
      <xdr:row>85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114</xdr:row>
      <xdr:rowOff>142875</xdr:rowOff>
    </xdr:from>
    <xdr:to>
      <xdr:col>12</xdr:col>
      <xdr:colOff>219075</xdr:colOff>
      <xdr:row>129</xdr:row>
      <xdr:rowOff>28575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409575</xdr:colOff>
      <xdr:row>158</xdr:row>
      <xdr:rowOff>100012</xdr:rowOff>
    </xdr:from>
    <xdr:to>
      <xdr:col>11</xdr:col>
      <xdr:colOff>161925</xdr:colOff>
      <xdr:row>172</xdr:row>
      <xdr:rowOff>176212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428625</xdr:colOff>
      <xdr:row>202</xdr:row>
      <xdr:rowOff>76200</xdr:rowOff>
    </xdr:from>
    <xdr:to>
      <xdr:col>11</xdr:col>
      <xdr:colOff>180975</xdr:colOff>
      <xdr:row>216</xdr:row>
      <xdr:rowOff>152400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466725</xdr:colOff>
      <xdr:row>245</xdr:row>
      <xdr:rowOff>76200</xdr:rowOff>
    </xdr:from>
    <xdr:to>
      <xdr:col>12</xdr:col>
      <xdr:colOff>219075</xdr:colOff>
      <xdr:row>259</xdr:row>
      <xdr:rowOff>152400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390525</xdr:colOff>
      <xdr:row>288</xdr:row>
      <xdr:rowOff>57150</xdr:rowOff>
    </xdr:from>
    <xdr:to>
      <xdr:col>11</xdr:col>
      <xdr:colOff>142875</xdr:colOff>
      <xdr:row>302</xdr:row>
      <xdr:rowOff>133350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304800</xdr:colOff>
      <xdr:row>331</xdr:row>
      <xdr:rowOff>133350</xdr:rowOff>
    </xdr:from>
    <xdr:to>
      <xdr:col>11</xdr:col>
      <xdr:colOff>57150</xdr:colOff>
      <xdr:row>346</xdr:row>
      <xdr:rowOff>19050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7"/>
  <sheetViews>
    <sheetView tabSelected="1" topLeftCell="A391" workbookViewId="0">
      <selection activeCell="B59" sqref="B59"/>
    </sheetView>
  </sheetViews>
  <sheetFormatPr defaultRowHeight="15" x14ac:dyDescent="0.25"/>
  <cols>
    <col min="1" max="1" width="17.5703125" customWidth="1"/>
    <col min="2" max="2" width="6.85546875" customWidth="1"/>
    <col min="3" max="3" width="9.7109375" customWidth="1"/>
    <col min="4" max="4" width="6.140625" customWidth="1"/>
    <col min="5" max="6" width="5.7109375" customWidth="1"/>
    <col min="7" max="7" width="5.42578125" customWidth="1"/>
    <col min="8" max="8" width="5.5703125" style="11" bestFit="1" customWidth="1"/>
    <col min="9" max="9" width="6.28515625" style="11" customWidth="1"/>
    <col min="10" max="10" width="6.42578125" style="11" customWidth="1"/>
    <col min="11" max="11" width="5.5703125" style="11" bestFit="1" customWidth="1"/>
    <col min="12" max="12" width="6.7109375" style="11" customWidth="1"/>
    <col min="13" max="13" width="6.42578125" style="11" customWidth="1"/>
    <col min="14" max="14" width="10.5703125" style="11" customWidth="1"/>
    <col min="15" max="15" width="6.5703125" style="11" customWidth="1"/>
    <col min="16" max="16" width="7" style="11" customWidth="1"/>
    <col min="17" max="17" width="5.5703125" style="11" bestFit="1" customWidth="1"/>
    <col min="18" max="18" width="7.140625" style="11" customWidth="1"/>
    <col min="19" max="19" width="7.28515625" style="11" customWidth="1"/>
    <col min="20" max="20" width="5.5703125" style="11" bestFit="1" customWidth="1"/>
    <col min="21" max="22" width="6.5703125" style="11" customWidth="1"/>
    <col min="23" max="23" width="5.5703125" style="11" customWidth="1"/>
    <col min="24" max="25" width="6.5703125" style="11" customWidth="1"/>
    <col min="26" max="26" width="5.5703125" style="11" bestFit="1" customWidth="1"/>
    <col min="27" max="28" width="6.5703125" style="11" customWidth="1"/>
    <col min="29" max="29" width="5.5703125" style="11" customWidth="1"/>
    <col min="30" max="31" width="6.5703125" style="11" customWidth="1"/>
    <col min="32" max="32" width="4.140625" style="11" customWidth="1"/>
  </cols>
  <sheetData>
    <row r="1" spans="1:32" x14ac:dyDescent="0.25">
      <c r="A1" s="28" t="s">
        <v>42</v>
      </c>
      <c r="B1" s="28">
        <v>50</v>
      </c>
      <c r="C1" s="12"/>
      <c r="D1" s="12"/>
      <c r="E1" s="12"/>
      <c r="F1" s="12"/>
      <c r="G1" s="12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x14ac:dyDescent="0.25">
      <c r="A2" s="13"/>
      <c r="B2" s="13">
        <v>0</v>
      </c>
      <c r="C2" s="13">
        <v>1</v>
      </c>
      <c r="D2" s="13">
        <v>2</v>
      </c>
      <c r="E2" s="13">
        <v>3</v>
      </c>
      <c r="F2" s="13">
        <v>4</v>
      </c>
      <c r="G2" s="13">
        <v>5</v>
      </c>
      <c r="H2" s="14">
        <v>6</v>
      </c>
      <c r="I2" s="14">
        <v>7</v>
      </c>
      <c r="J2" s="14">
        <v>8</v>
      </c>
      <c r="K2" s="14">
        <v>9</v>
      </c>
      <c r="L2" s="14">
        <v>10</v>
      </c>
      <c r="M2" s="14">
        <v>11</v>
      </c>
      <c r="N2" s="14">
        <v>12</v>
      </c>
      <c r="O2" s="14">
        <v>13</v>
      </c>
      <c r="P2" s="14">
        <v>14</v>
      </c>
      <c r="Q2" s="14">
        <v>15</v>
      </c>
      <c r="R2" s="14">
        <v>16</v>
      </c>
      <c r="S2" s="14">
        <v>17</v>
      </c>
      <c r="T2" s="14">
        <v>18</v>
      </c>
      <c r="U2" s="14">
        <v>19</v>
      </c>
      <c r="V2" s="14">
        <v>20</v>
      </c>
      <c r="W2" s="14">
        <v>21</v>
      </c>
      <c r="X2" s="14">
        <v>22</v>
      </c>
      <c r="Y2" s="14">
        <v>23</v>
      </c>
      <c r="Z2" s="14">
        <v>24</v>
      </c>
      <c r="AA2" s="14">
        <v>25</v>
      </c>
      <c r="AB2" s="14">
        <v>26</v>
      </c>
      <c r="AC2" s="14">
        <v>27</v>
      </c>
      <c r="AD2" s="14">
        <v>28</v>
      </c>
      <c r="AE2" s="14">
        <v>29</v>
      </c>
      <c r="AF2" s="14">
        <v>30</v>
      </c>
    </row>
    <row r="3" spans="1:32" x14ac:dyDescent="0.25">
      <c r="A3" s="15"/>
      <c r="B3" s="15">
        <f>$B$1/30 *B2</f>
        <v>0</v>
      </c>
      <c r="C3" s="15">
        <f t="shared" ref="C3:AF3" si="0">$B$1/30 *C2</f>
        <v>1.6666666666666667</v>
      </c>
      <c r="D3" s="15">
        <f t="shared" si="0"/>
        <v>3.3333333333333335</v>
      </c>
      <c r="E3" s="15">
        <f t="shared" si="0"/>
        <v>5</v>
      </c>
      <c r="F3" s="15">
        <f t="shared" si="0"/>
        <v>6.666666666666667</v>
      </c>
      <c r="G3" s="15">
        <f t="shared" si="0"/>
        <v>8.3333333333333339</v>
      </c>
      <c r="H3" s="16">
        <f t="shared" si="0"/>
        <v>10</v>
      </c>
      <c r="I3" s="16">
        <f t="shared" si="0"/>
        <v>11.666666666666668</v>
      </c>
      <c r="J3" s="16">
        <f t="shared" si="0"/>
        <v>13.333333333333334</v>
      </c>
      <c r="K3" s="16">
        <f t="shared" si="0"/>
        <v>15</v>
      </c>
      <c r="L3" s="16">
        <f t="shared" si="0"/>
        <v>16.666666666666668</v>
      </c>
      <c r="M3" s="16">
        <f t="shared" si="0"/>
        <v>18.333333333333336</v>
      </c>
      <c r="N3" s="16">
        <f t="shared" si="0"/>
        <v>20</v>
      </c>
      <c r="O3" s="16">
        <f t="shared" si="0"/>
        <v>21.666666666666668</v>
      </c>
      <c r="P3" s="16">
        <f t="shared" si="0"/>
        <v>23.333333333333336</v>
      </c>
      <c r="Q3" s="16">
        <f t="shared" si="0"/>
        <v>25</v>
      </c>
      <c r="R3" s="16">
        <f t="shared" si="0"/>
        <v>26.666666666666668</v>
      </c>
      <c r="S3" s="16">
        <f t="shared" si="0"/>
        <v>28.333333333333336</v>
      </c>
      <c r="T3" s="16">
        <f t="shared" si="0"/>
        <v>30</v>
      </c>
      <c r="U3" s="16">
        <f t="shared" si="0"/>
        <v>31.666666666666668</v>
      </c>
      <c r="V3" s="16">
        <f t="shared" si="0"/>
        <v>33.333333333333336</v>
      </c>
      <c r="W3" s="16">
        <f t="shared" si="0"/>
        <v>35</v>
      </c>
      <c r="X3" s="16">
        <f t="shared" si="0"/>
        <v>36.666666666666671</v>
      </c>
      <c r="Y3" s="16">
        <f t="shared" si="0"/>
        <v>38.333333333333336</v>
      </c>
      <c r="Z3" s="16">
        <f t="shared" si="0"/>
        <v>40</v>
      </c>
      <c r="AA3" s="16">
        <f t="shared" si="0"/>
        <v>41.666666666666671</v>
      </c>
      <c r="AB3" s="16">
        <f t="shared" si="0"/>
        <v>43.333333333333336</v>
      </c>
      <c r="AC3" s="16">
        <f t="shared" si="0"/>
        <v>45</v>
      </c>
      <c r="AD3" s="16">
        <f t="shared" si="0"/>
        <v>46.666666666666671</v>
      </c>
      <c r="AE3" s="16">
        <f t="shared" si="0"/>
        <v>48.333333333333336</v>
      </c>
      <c r="AF3" s="16">
        <f t="shared" si="0"/>
        <v>50</v>
      </c>
    </row>
    <row r="4" spans="1:32" x14ac:dyDescent="0.25">
      <c r="A4" s="27" t="s">
        <v>13</v>
      </c>
      <c r="B4" s="13">
        <f>IF(B3&gt;$C$15,0,IF(B3&lt;$C$14,1,($C$15-B3)/($C$15-$C$14)))</f>
        <v>1</v>
      </c>
      <c r="C4" s="13">
        <f t="shared" ref="C4:AF4" si="1">IF(C3&gt;$B$15,0,IF(C3&lt;$B$14,1,($B$15-C3)/($B$15-$B$14)))</f>
        <v>1</v>
      </c>
      <c r="D4" s="13">
        <f t="shared" si="1"/>
        <v>1</v>
      </c>
      <c r="E4" s="13">
        <f t="shared" si="1"/>
        <v>1</v>
      </c>
      <c r="F4" s="13">
        <f t="shared" si="1"/>
        <v>1</v>
      </c>
      <c r="G4" s="13">
        <f t="shared" si="1"/>
        <v>1</v>
      </c>
      <c r="H4" s="14">
        <f t="shared" si="1"/>
        <v>0.8</v>
      </c>
      <c r="I4" s="14">
        <f t="shared" si="1"/>
        <v>0.6</v>
      </c>
      <c r="J4" s="14">
        <f t="shared" si="1"/>
        <v>0.4</v>
      </c>
      <c r="K4" s="14">
        <f t="shared" si="1"/>
        <v>0.20000000000000012</v>
      </c>
      <c r="L4" s="14">
        <f t="shared" si="1"/>
        <v>0</v>
      </c>
      <c r="M4" s="14">
        <f t="shared" si="1"/>
        <v>0</v>
      </c>
      <c r="N4" s="14">
        <f t="shared" si="1"/>
        <v>0</v>
      </c>
      <c r="O4" s="14">
        <f t="shared" si="1"/>
        <v>0</v>
      </c>
      <c r="P4" s="14">
        <f t="shared" si="1"/>
        <v>0</v>
      </c>
      <c r="Q4" s="14">
        <f t="shared" si="1"/>
        <v>0</v>
      </c>
      <c r="R4" s="14">
        <f t="shared" si="1"/>
        <v>0</v>
      </c>
      <c r="S4" s="14">
        <f t="shared" si="1"/>
        <v>0</v>
      </c>
      <c r="T4" s="14">
        <f t="shared" si="1"/>
        <v>0</v>
      </c>
      <c r="U4" s="14">
        <f t="shared" si="1"/>
        <v>0</v>
      </c>
      <c r="V4" s="14">
        <f t="shared" si="1"/>
        <v>0</v>
      </c>
      <c r="W4" s="14">
        <f t="shared" si="1"/>
        <v>0</v>
      </c>
      <c r="X4" s="14">
        <f t="shared" si="1"/>
        <v>0</v>
      </c>
      <c r="Y4" s="14">
        <f t="shared" si="1"/>
        <v>0</v>
      </c>
      <c r="Z4" s="14">
        <f t="shared" si="1"/>
        <v>0</v>
      </c>
      <c r="AA4" s="14">
        <f t="shared" si="1"/>
        <v>0</v>
      </c>
      <c r="AB4" s="14">
        <f t="shared" si="1"/>
        <v>0</v>
      </c>
      <c r="AC4" s="14">
        <f t="shared" si="1"/>
        <v>0</v>
      </c>
      <c r="AD4" s="14">
        <f t="shared" si="1"/>
        <v>0</v>
      </c>
      <c r="AE4" s="14">
        <f t="shared" si="1"/>
        <v>0</v>
      </c>
      <c r="AF4" s="14">
        <f t="shared" si="1"/>
        <v>0</v>
      </c>
    </row>
    <row r="5" spans="1:32" x14ac:dyDescent="0.25">
      <c r="A5" s="27" t="s">
        <v>19</v>
      </c>
      <c r="B5" s="13">
        <f>IF(B3&lt;=$D$14,0,IF(B3&gt;=$D$15,0,IF(AND($D$14&lt;B3,B3&lt;=AVERAGE($D$14,$D$15)),(B3-$D$14)/(AVERAGE($D$14,$D$15)-$D$14),($D$15-B3)/($D$15-AVERAGE($D$14,$D$15)))))</f>
        <v>0</v>
      </c>
      <c r="C5" s="13">
        <f t="shared" ref="C5:AF5" si="2">IF(C3&lt;=$D$14,0,IF(C3&gt;=$D$15,0,IF(AND($D$14&lt;C3,C3&lt;=AVERAGE($D$14,$D$15)),(C3-$D$14)/(AVERAGE($D$14,$D$15)-$D$14),($D$15-C3)/($D$15-AVERAGE($D$14,$D$15)))))</f>
        <v>0</v>
      </c>
      <c r="D5" s="13">
        <f t="shared" si="2"/>
        <v>0</v>
      </c>
      <c r="E5" s="13">
        <f t="shared" si="2"/>
        <v>0</v>
      </c>
      <c r="F5" s="13">
        <f t="shared" si="2"/>
        <v>0</v>
      </c>
      <c r="G5" s="13">
        <f t="shared" si="2"/>
        <v>0</v>
      </c>
      <c r="H5" s="14">
        <f t="shared" si="2"/>
        <v>0.19999999999999993</v>
      </c>
      <c r="I5" s="14">
        <f t="shared" si="2"/>
        <v>0.4</v>
      </c>
      <c r="J5" s="14">
        <f t="shared" si="2"/>
        <v>0.6</v>
      </c>
      <c r="K5" s="14">
        <f t="shared" si="2"/>
        <v>0.79999999999999982</v>
      </c>
      <c r="L5" s="14">
        <f t="shared" si="2"/>
        <v>1</v>
      </c>
      <c r="M5" s="14">
        <f t="shared" si="2"/>
        <v>0.79999999999999982</v>
      </c>
      <c r="N5" s="14">
        <f t="shared" si="2"/>
        <v>0.60000000000000009</v>
      </c>
      <c r="O5" s="14">
        <f t="shared" si="2"/>
        <v>0.39999999999999991</v>
      </c>
      <c r="P5" s="14">
        <f t="shared" si="2"/>
        <v>0.19999999999999973</v>
      </c>
      <c r="Q5" s="14">
        <f t="shared" si="2"/>
        <v>0</v>
      </c>
      <c r="R5" s="14">
        <f t="shared" si="2"/>
        <v>0</v>
      </c>
      <c r="S5" s="14">
        <f t="shared" si="2"/>
        <v>0</v>
      </c>
      <c r="T5" s="14">
        <f t="shared" si="2"/>
        <v>0</v>
      </c>
      <c r="U5" s="14">
        <f t="shared" si="2"/>
        <v>0</v>
      </c>
      <c r="V5" s="14">
        <f t="shared" si="2"/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4">
        <f t="shared" si="2"/>
        <v>0</v>
      </c>
      <c r="AA5" s="14">
        <f t="shared" si="2"/>
        <v>0</v>
      </c>
      <c r="AB5" s="14">
        <f t="shared" si="2"/>
        <v>0</v>
      </c>
      <c r="AC5" s="14">
        <f t="shared" si="2"/>
        <v>0</v>
      </c>
      <c r="AD5" s="14">
        <f t="shared" si="2"/>
        <v>0</v>
      </c>
      <c r="AE5" s="14">
        <f t="shared" si="2"/>
        <v>0</v>
      </c>
      <c r="AF5" s="14">
        <f t="shared" si="2"/>
        <v>0</v>
      </c>
    </row>
    <row r="6" spans="1:32" x14ac:dyDescent="0.25">
      <c r="A6" s="27" t="s">
        <v>17</v>
      </c>
      <c r="B6" s="13">
        <f>IF(B3&lt;=$E$14,0,IF(B3&gt;=$E$15,0,IF(AND($E$14&lt;B3,B3&lt;=AVERAGE($E$14,$E$15)),(B3-$E$14)/(AVERAGE($E$14,$E$15)-$E$14),($E$15-B3)/($E$15-AVERAGE($E$14,$E$15)))))</f>
        <v>0</v>
      </c>
      <c r="C6" s="13">
        <f t="shared" ref="C6:AF6" si="3">IF(C3&lt;=$E$14,0,IF(C3&gt;=$E$15,0,IF(AND($E$14&lt;C3,C3&lt;=AVERAGE($E$14,$E$15)),(C3-$E$14)/(AVERAGE($E$14,$E$15)-$E$14),($E$15-C3)/($E$15-AVERAGE($E$14,$E$15)))))</f>
        <v>0</v>
      </c>
      <c r="D6" s="13">
        <f t="shared" si="3"/>
        <v>0</v>
      </c>
      <c r="E6" s="13">
        <f t="shared" si="3"/>
        <v>0</v>
      </c>
      <c r="F6" s="13">
        <f t="shared" si="3"/>
        <v>0</v>
      </c>
      <c r="G6" s="13">
        <f t="shared" si="3"/>
        <v>0</v>
      </c>
      <c r="H6" s="14">
        <f t="shared" si="3"/>
        <v>0</v>
      </c>
      <c r="I6" s="14">
        <f t="shared" si="3"/>
        <v>0</v>
      </c>
      <c r="J6" s="14">
        <f t="shared" si="3"/>
        <v>0</v>
      </c>
      <c r="K6" s="14">
        <f t="shared" si="3"/>
        <v>0</v>
      </c>
      <c r="L6" s="14">
        <f t="shared" si="3"/>
        <v>0</v>
      </c>
      <c r="M6" s="14">
        <f t="shared" si="3"/>
        <v>0.20000000000000018</v>
      </c>
      <c r="N6" s="14">
        <f t="shared" si="3"/>
        <v>0.39999999999999991</v>
      </c>
      <c r="O6" s="14">
        <f t="shared" si="3"/>
        <v>0.60000000000000009</v>
      </c>
      <c r="P6" s="14">
        <f t="shared" si="3"/>
        <v>0.80000000000000027</v>
      </c>
      <c r="Q6" s="14">
        <f t="shared" si="3"/>
        <v>1</v>
      </c>
      <c r="R6" s="14">
        <f t="shared" si="3"/>
        <v>0.79999999999999993</v>
      </c>
      <c r="S6" s="14">
        <f t="shared" si="3"/>
        <v>0.59999999999999987</v>
      </c>
      <c r="T6" s="14">
        <f t="shared" si="3"/>
        <v>0.40000000000000019</v>
      </c>
      <c r="U6" s="14">
        <f t="shared" si="3"/>
        <v>0.20000000000000009</v>
      </c>
      <c r="V6" s="14">
        <f t="shared" si="3"/>
        <v>0</v>
      </c>
      <c r="W6" s="14">
        <f t="shared" si="3"/>
        <v>0</v>
      </c>
      <c r="X6" s="14">
        <f t="shared" si="3"/>
        <v>0</v>
      </c>
      <c r="Y6" s="14">
        <f t="shared" si="3"/>
        <v>0</v>
      </c>
      <c r="Z6" s="14">
        <f t="shared" si="3"/>
        <v>0</v>
      </c>
      <c r="AA6" s="14">
        <f t="shared" si="3"/>
        <v>0</v>
      </c>
      <c r="AB6" s="14">
        <f t="shared" si="3"/>
        <v>0</v>
      </c>
      <c r="AC6" s="14">
        <f t="shared" si="3"/>
        <v>0</v>
      </c>
      <c r="AD6" s="14">
        <f t="shared" si="3"/>
        <v>0</v>
      </c>
      <c r="AE6" s="14">
        <f t="shared" si="3"/>
        <v>0</v>
      </c>
      <c r="AF6" s="14">
        <f t="shared" si="3"/>
        <v>0</v>
      </c>
    </row>
    <row r="7" spans="1:32" x14ac:dyDescent="0.25">
      <c r="A7" s="27" t="s">
        <v>20</v>
      </c>
      <c r="B7" s="13">
        <f>IF(B3&lt;=$F$14,0,IF(B3&gt;=$F$15,0,IF(AND($F$14&lt;B3,B3&lt;=AVERAGE($F$14,$F$15)),(B3-$F$14)/(AVERAGE($F$14,$F$15)-$F$14),($F$15-B3)/($F$15-AVERAGE($F$14,$F$15)))))</f>
        <v>0</v>
      </c>
      <c r="C7" s="13">
        <f t="shared" ref="C7:AF7" si="4">IF(C3&lt;=$F$14,0,IF(C3&gt;=$F$15,0,IF(AND($F$14&lt;C3,C3&lt;=AVERAGE($F$14,$F$15)),(C3-$F$14)/(AVERAGE($F$14,$F$15)-$F$14),($F$15-C3)/($F$15-AVERAGE($F$14,$F$15)))))</f>
        <v>0</v>
      </c>
      <c r="D7" s="13">
        <f t="shared" si="4"/>
        <v>0</v>
      </c>
      <c r="E7" s="13">
        <f t="shared" si="4"/>
        <v>0</v>
      </c>
      <c r="F7" s="13">
        <f t="shared" si="4"/>
        <v>0</v>
      </c>
      <c r="G7" s="13">
        <f t="shared" si="4"/>
        <v>0</v>
      </c>
      <c r="H7" s="14">
        <f t="shared" si="4"/>
        <v>0</v>
      </c>
      <c r="I7" s="14">
        <f t="shared" si="4"/>
        <v>0</v>
      </c>
      <c r="J7" s="14">
        <f t="shared" si="4"/>
        <v>0</v>
      </c>
      <c r="K7" s="14">
        <f t="shared" si="4"/>
        <v>0</v>
      </c>
      <c r="L7" s="14">
        <f t="shared" si="4"/>
        <v>0</v>
      </c>
      <c r="M7" s="14">
        <f t="shared" si="4"/>
        <v>0</v>
      </c>
      <c r="N7" s="14">
        <f t="shared" si="4"/>
        <v>0</v>
      </c>
      <c r="O7" s="14">
        <f t="shared" si="4"/>
        <v>0</v>
      </c>
      <c r="P7" s="14">
        <f t="shared" si="4"/>
        <v>0</v>
      </c>
      <c r="Q7" s="14">
        <f t="shared" si="4"/>
        <v>0</v>
      </c>
      <c r="R7" s="14">
        <f t="shared" si="4"/>
        <v>0.20000000000000009</v>
      </c>
      <c r="S7" s="14">
        <f t="shared" si="4"/>
        <v>0.40000000000000019</v>
      </c>
      <c r="T7" s="14">
        <f t="shared" si="4"/>
        <v>0.59999999999999987</v>
      </c>
      <c r="U7" s="14">
        <f t="shared" si="4"/>
        <v>0.79999999999999993</v>
      </c>
      <c r="V7" s="14">
        <f t="shared" si="4"/>
        <v>1</v>
      </c>
      <c r="W7" s="14">
        <f t="shared" si="4"/>
        <v>0.80000000000000038</v>
      </c>
      <c r="X7" s="14">
        <f t="shared" si="4"/>
        <v>0.59999999999999987</v>
      </c>
      <c r="Y7" s="14">
        <f t="shared" si="4"/>
        <v>0.40000000000000019</v>
      </c>
      <c r="Z7" s="14">
        <f t="shared" si="4"/>
        <v>0.20000000000000051</v>
      </c>
      <c r="AA7" s="14">
        <f t="shared" si="4"/>
        <v>0</v>
      </c>
      <c r="AB7" s="14">
        <f t="shared" si="4"/>
        <v>0</v>
      </c>
      <c r="AC7" s="14">
        <f t="shared" si="4"/>
        <v>0</v>
      </c>
      <c r="AD7" s="14">
        <f t="shared" si="4"/>
        <v>0</v>
      </c>
      <c r="AE7" s="14">
        <f t="shared" si="4"/>
        <v>0</v>
      </c>
      <c r="AF7" s="14">
        <f t="shared" si="4"/>
        <v>0</v>
      </c>
    </row>
    <row r="8" spans="1:32" x14ac:dyDescent="0.25">
      <c r="A8" s="27" t="s">
        <v>23</v>
      </c>
      <c r="B8" s="13">
        <f t="shared" ref="B8:Z8" si="5">IF(B3&lt;$C$14,0,IF(B3&gt;$C$15,1,(B3-$C$14)/($C$15-$C$14)))</f>
        <v>0</v>
      </c>
      <c r="C8" s="13">
        <f t="shared" si="5"/>
        <v>0</v>
      </c>
      <c r="D8" s="13">
        <f t="shared" si="5"/>
        <v>0</v>
      </c>
      <c r="E8" s="13">
        <f t="shared" si="5"/>
        <v>0</v>
      </c>
      <c r="F8" s="13">
        <f t="shared" si="5"/>
        <v>0</v>
      </c>
      <c r="G8" s="13">
        <f t="shared" si="5"/>
        <v>0</v>
      </c>
      <c r="H8" s="14">
        <f t="shared" si="5"/>
        <v>0</v>
      </c>
      <c r="I8" s="14">
        <f t="shared" si="5"/>
        <v>0</v>
      </c>
      <c r="J8" s="14">
        <f t="shared" si="5"/>
        <v>0</v>
      </c>
      <c r="K8" s="14">
        <f t="shared" si="5"/>
        <v>0</v>
      </c>
      <c r="L8" s="14">
        <f t="shared" si="5"/>
        <v>0</v>
      </c>
      <c r="M8" s="14">
        <f t="shared" si="5"/>
        <v>0</v>
      </c>
      <c r="N8" s="14">
        <f t="shared" si="5"/>
        <v>0</v>
      </c>
      <c r="O8" s="14">
        <f t="shared" si="5"/>
        <v>0</v>
      </c>
      <c r="P8" s="14">
        <f t="shared" si="5"/>
        <v>0</v>
      </c>
      <c r="Q8" s="14">
        <f t="shared" si="5"/>
        <v>0</v>
      </c>
      <c r="R8" s="14">
        <f t="shared" si="5"/>
        <v>0</v>
      </c>
      <c r="S8" s="14">
        <f t="shared" si="5"/>
        <v>0</v>
      </c>
      <c r="T8" s="14">
        <f t="shared" si="5"/>
        <v>0</v>
      </c>
      <c r="U8" s="14">
        <f t="shared" si="5"/>
        <v>0</v>
      </c>
      <c r="V8" s="14">
        <f t="shared" si="5"/>
        <v>0</v>
      </c>
      <c r="W8" s="14">
        <f t="shared" si="5"/>
        <v>0.19999999999999965</v>
      </c>
      <c r="X8" s="14">
        <f t="shared" si="5"/>
        <v>0.40000000000000019</v>
      </c>
      <c r="Y8" s="14">
        <f t="shared" si="5"/>
        <v>0.59999999999999987</v>
      </c>
      <c r="Z8" s="14">
        <f t="shared" si="5"/>
        <v>0.79999999999999949</v>
      </c>
      <c r="AA8" s="14">
        <f>IF(AA3&lt;$C$14,0,IF(AA3&gt;$C$15,1,(AA3-$C$14)/($C$15-$C$14)))</f>
        <v>1</v>
      </c>
      <c r="AB8" s="14">
        <f t="shared" ref="AB8:AF8" si="6">IF(AB3&lt;$C$14,0,IF(AB3&gt;$C$15,1,(AB3-$C$14)/($C$15-$C$14)))</f>
        <v>1</v>
      </c>
      <c r="AC8" s="14">
        <f t="shared" si="6"/>
        <v>1</v>
      </c>
      <c r="AD8" s="14">
        <f t="shared" si="6"/>
        <v>1</v>
      </c>
      <c r="AE8" s="14">
        <f t="shared" si="6"/>
        <v>1</v>
      </c>
      <c r="AF8" s="14">
        <f t="shared" si="6"/>
        <v>1</v>
      </c>
    </row>
    <row r="9" spans="1:32" x14ac:dyDescent="0.25">
      <c r="B9" s="2"/>
      <c r="C9" s="2"/>
      <c r="D9" s="2"/>
      <c r="E9" s="2"/>
      <c r="F9" s="2"/>
      <c r="G9" s="2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25">
      <c r="B10" s="2"/>
      <c r="C10" s="2"/>
      <c r="D10" s="2"/>
      <c r="E10" s="2"/>
      <c r="F10" s="2"/>
      <c r="G10" s="2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x14ac:dyDescent="0.25">
      <c r="B11" s="2"/>
      <c r="C11" s="2"/>
      <c r="D11" s="2"/>
      <c r="E11" s="2"/>
      <c r="F11" s="2"/>
      <c r="G11" s="2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4" spans="1:32" x14ac:dyDescent="0.25">
      <c r="B14">
        <f>G3</f>
        <v>8.3333333333333339</v>
      </c>
      <c r="C14">
        <f>V3</f>
        <v>33.333333333333336</v>
      </c>
      <c r="D14">
        <f>G3</f>
        <v>8.3333333333333339</v>
      </c>
      <c r="E14">
        <f>L3</f>
        <v>16.666666666666668</v>
      </c>
      <c r="F14">
        <f>Q3</f>
        <v>25</v>
      </c>
    </row>
    <row r="15" spans="1:32" x14ac:dyDescent="0.25">
      <c r="B15">
        <f>L3</f>
        <v>16.666666666666668</v>
      </c>
      <c r="C15">
        <f>AA3</f>
        <v>41.666666666666671</v>
      </c>
      <c r="D15">
        <f>Q3</f>
        <v>25</v>
      </c>
      <c r="E15">
        <f>V3</f>
        <v>33.333333333333336</v>
      </c>
      <c r="F15">
        <f>AA3</f>
        <v>41.666666666666671</v>
      </c>
    </row>
    <row r="31" spans="1:33" x14ac:dyDescent="0.25">
      <c r="A31" s="30" t="s">
        <v>41</v>
      </c>
      <c r="B31" s="30">
        <v>500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3" x14ac:dyDescent="0.25">
      <c r="A32" s="29"/>
      <c r="B32" s="17">
        <v>0</v>
      </c>
      <c r="C32" s="17">
        <v>1</v>
      </c>
      <c r="D32" s="17">
        <v>2</v>
      </c>
      <c r="E32" s="17">
        <v>3</v>
      </c>
      <c r="F32" s="17">
        <v>4</v>
      </c>
      <c r="G32" s="17">
        <v>5</v>
      </c>
      <c r="H32" s="17">
        <v>6</v>
      </c>
      <c r="I32" s="17">
        <v>7</v>
      </c>
      <c r="J32" s="17">
        <v>8</v>
      </c>
      <c r="K32" s="17">
        <v>9</v>
      </c>
      <c r="L32" s="17">
        <v>10</v>
      </c>
      <c r="M32" s="17">
        <v>11</v>
      </c>
      <c r="N32" s="17">
        <v>12</v>
      </c>
      <c r="O32" s="17">
        <v>13</v>
      </c>
      <c r="P32" s="17">
        <v>14</v>
      </c>
      <c r="Q32" s="17">
        <v>15</v>
      </c>
      <c r="R32" s="17">
        <v>16</v>
      </c>
      <c r="S32" s="17">
        <v>17</v>
      </c>
      <c r="T32" s="17">
        <v>18</v>
      </c>
      <c r="U32" s="17">
        <v>19</v>
      </c>
      <c r="V32" s="17">
        <v>20</v>
      </c>
      <c r="W32" s="17">
        <v>21</v>
      </c>
      <c r="X32" s="17">
        <v>22</v>
      </c>
      <c r="Y32" s="17">
        <v>23</v>
      </c>
      <c r="Z32" s="17">
        <v>24</v>
      </c>
      <c r="AA32" s="17">
        <v>25</v>
      </c>
      <c r="AB32" s="17">
        <v>26</v>
      </c>
      <c r="AC32" s="17">
        <v>27</v>
      </c>
      <c r="AD32" s="17">
        <v>28</v>
      </c>
      <c r="AE32" s="17">
        <v>29</v>
      </c>
      <c r="AF32" s="17">
        <v>30</v>
      </c>
      <c r="AG32" s="1"/>
    </row>
    <row r="33" spans="1:33" x14ac:dyDescent="0.25">
      <c r="A33" s="29"/>
      <c r="B33" s="17">
        <f t="shared" ref="B33:AF33" si="7">$B$31/30 *B32</f>
        <v>0</v>
      </c>
      <c r="C33" s="18">
        <f t="shared" si="7"/>
        <v>16.666666666666668</v>
      </c>
      <c r="D33" s="18">
        <f t="shared" si="7"/>
        <v>33.333333333333336</v>
      </c>
      <c r="E33" s="18">
        <f t="shared" si="7"/>
        <v>50</v>
      </c>
      <c r="F33" s="18">
        <f t="shared" si="7"/>
        <v>66.666666666666671</v>
      </c>
      <c r="G33" s="18">
        <f t="shared" si="7"/>
        <v>83.333333333333343</v>
      </c>
      <c r="H33" s="19">
        <f t="shared" si="7"/>
        <v>100</v>
      </c>
      <c r="I33" s="18">
        <f t="shared" si="7"/>
        <v>116.66666666666667</v>
      </c>
      <c r="J33" s="18">
        <f t="shared" si="7"/>
        <v>133.33333333333334</v>
      </c>
      <c r="K33" s="19">
        <f t="shared" si="7"/>
        <v>150</v>
      </c>
      <c r="L33" s="18">
        <f t="shared" si="7"/>
        <v>166.66666666666669</v>
      </c>
      <c r="M33" s="18">
        <f t="shared" si="7"/>
        <v>183.33333333333334</v>
      </c>
      <c r="N33" s="19">
        <f t="shared" si="7"/>
        <v>200</v>
      </c>
      <c r="O33" s="18">
        <f t="shared" si="7"/>
        <v>216.66666666666669</v>
      </c>
      <c r="P33" s="18">
        <f t="shared" si="7"/>
        <v>233.33333333333334</v>
      </c>
      <c r="Q33" s="19">
        <f t="shared" si="7"/>
        <v>250.00000000000003</v>
      </c>
      <c r="R33" s="18">
        <f t="shared" si="7"/>
        <v>266.66666666666669</v>
      </c>
      <c r="S33" s="18">
        <f t="shared" si="7"/>
        <v>283.33333333333337</v>
      </c>
      <c r="T33" s="19">
        <f t="shared" si="7"/>
        <v>300</v>
      </c>
      <c r="U33" s="18">
        <f t="shared" si="7"/>
        <v>316.66666666666669</v>
      </c>
      <c r="V33" s="18">
        <f t="shared" si="7"/>
        <v>333.33333333333337</v>
      </c>
      <c r="W33" s="19">
        <f t="shared" si="7"/>
        <v>350</v>
      </c>
      <c r="X33" s="18">
        <f t="shared" si="7"/>
        <v>366.66666666666669</v>
      </c>
      <c r="Y33" s="18">
        <f t="shared" si="7"/>
        <v>383.33333333333337</v>
      </c>
      <c r="Z33" s="19">
        <f t="shared" si="7"/>
        <v>400</v>
      </c>
      <c r="AA33" s="18">
        <f t="shared" si="7"/>
        <v>416.66666666666669</v>
      </c>
      <c r="AB33" s="18">
        <f t="shared" si="7"/>
        <v>433.33333333333337</v>
      </c>
      <c r="AC33" s="19">
        <f t="shared" si="7"/>
        <v>450.00000000000006</v>
      </c>
      <c r="AD33" s="18">
        <f t="shared" si="7"/>
        <v>466.66666666666669</v>
      </c>
      <c r="AE33" s="18">
        <f t="shared" si="7"/>
        <v>483.33333333333337</v>
      </c>
      <c r="AF33" s="20">
        <f t="shared" si="7"/>
        <v>500.00000000000006</v>
      </c>
      <c r="AG33" s="1"/>
    </row>
    <row r="34" spans="1:33" x14ac:dyDescent="0.25">
      <c r="A34" s="29" t="s">
        <v>40</v>
      </c>
      <c r="B34" s="17">
        <f>IF(B33&gt;$C$45,0,IF(B33&lt;$C$44,1,($C$45-B33)/($C$45-$C$44)))</f>
        <v>1</v>
      </c>
      <c r="C34" s="17">
        <f t="shared" ref="C34:AF34" si="8">IF(C33&gt;$B$45,0,IF(C33&lt;$B$44,1,($B$45-C33)/($B$45-$B$44)))</f>
        <v>1</v>
      </c>
      <c r="D34" s="17">
        <f t="shared" si="8"/>
        <v>1</v>
      </c>
      <c r="E34" s="17">
        <f t="shared" si="8"/>
        <v>1</v>
      </c>
      <c r="F34" s="17">
        <f t="shared" si="8"/>
        <v>1</v>
      </c>
      <c r="G34" s="17">
        <f t="shared" si="8"/>
        <v>1</v>
      </c>
      <c r="H34" s="17">
        <f t="shared" si="8"/>
        <v>0.80000000000000016</v>
      </c>
      <c r="I34" s="17">
        <f t="shared" si="8"/>
        <v>0.60000000000000009</v>
      </c>
      <c r="J34" s="17">
        <f t="shared" si="8"/>
        <v>0.40000000000000008</v>
      </c>
      <c r="K34" s="17">
        <f t="shared" si="8"/>
        <v>0.20000000000000021</v>
      </c>
      <c r="L34" s="17">
        <f t="shared" si="8"/>
        <v>0</v>
      </c>
      <c r="M34" s="17">
        <f t="shared" si="8"/>
        <v>0</v>
      </c>
      <c r="N34" s="17">
        <f t="shared" si="8"/>
        <v>0</v>
      </c>
      <c r="O34" s="17">
        <f t="shared" si="8"/>
        <v>0</v>
      </c>
      <c r="P34" s="17">
        <f t="shared" si="8"/>
        <v>0</v>
      </c>
      <c r="Q34" s="17">
        <f t="shared" si="8"/>
        <v>0</v>
      </c>
      <c r="R34" s="17">
        <f t="shared" si="8"/>
        <v>0</v>
      </c>
      <c r="S34" s="17">
        <f t="shared" si="8"/>
        <v>0</v>
      </c>
      <c r="T34" s="17">
        <f t="shared" si="8"/>
        <v>0</v>
      </c>
      <c r="U34" s="17">
        <f t="shared" si="8"/>
        <v>0</v>
      </c>
      <c r="V34" s="17">
        <f t="shared" si="8"/>
        <v>0</v>
      </c>
      <c r="W34" s="17">
        <f t="shared" si="8"/>
        <v>0</v>
      </c>
      <c r="X34" s="17">
        <f t="shared" si="8"/>
        <v>0</v>
      </c>
      <c r="Y34" s="17">
        <f t="shared" si="8"/>
        <v>0</v>
      </c>
      <c r="Z34" s="17">
        <f t="shared" si="8"/>
        <v>0</v>
      </c>
      <c r="AA34" s="17">
        <f t="shared" si="8"/>
        <v>0</v>
      </c>
      <c r="AB34" s="17">
        <f t="shared" si="8"/>
        <v>0</v>
      </c>
      <c r="AC34" s="17">
        <f t="shared" si="8"/>
        <v>0</v>
      </c>
      <c r="AD34" s="17">
        <f t="shared" si="8"/>
        <v>0</v>
      </c>
      <c r="AE34" s="17">
        <f t="shared" si="8"/>
        <v>0</v>
      </c>
      <c r="AF34" s="17">
        <f t="shared" si="8"/>
        <v>0</v>
      </c>
      <c r="AG34" s="1"/>
    </row>
    <row r="35" spans="1:33" x14ac:dyDescent="0.25">
      <c r="A35" s="29" t="s">
        <v>21</v>
      </c>
      <c r="B35" s="17">
        <f t="shared" ref="B35:AF35" si="9">IF(B33&lt;=$D$44,0,IF(B33&gt;=$D$45,0,IF(AND($D$44&lt;B33,B33&lt;=AVERAGE($D$44,$D$45)),(B33-$D$44)/(AVERAGE($D$44,$D$45)-$D$44),($D$45-B33)/($D$45-AVERAGE($D$44,$D$45)))))</f>
        <v>0</v>
      </c>
      <c r="C35" s="17">
        <f t="shared" si="9"/>
        <v>0</v>
      </c>
      <c r="D35" s="17">
        <f t="shared" si="9"/>
        <v>0</v>
      </c>
      <c r="E35" s="17">
        <f t="shared" si="9"/>
        <v>0</v>
      </c>
      <c r="F35" s="17">
        <f t="shared" si="9"/>
        <v>0</v>
      </c>
      <c r="G35" s="17">
        <f t="shared" si="9"/>
        <v>0</v>
      </c>
      <c r="H35" s="17">
        <f t="shared" si="9"/>
        <v>0.19999999999999987</v>
      </c>
      <c r="I35" s="17">
        <f t="shared" si="9"/>
        <v>0.39999999999999991</v>
      </c>
      <c r="J35" s="17">
        <f t="shared" si="9"/>
        <v>0.6</v>
      </c>
      <c r="K35" s="17">
        <f t="shared" si="9"/>
        <v>0.79999999999999982</v>
      </c>
      <c r="L35" s="17">
        <f t="shared" si="9"/>
        <v>1</v>
      </c>
      <c r="M35" s="17">
        <f t="shared" si="9"/>
        <v>0.80000000000000016</v>
      </c>
      <c r="N35" s="17">
        <f t="shared" si="9"/>
        <v>0.60000000000000031</v>
      </c>
      <c r="O35" s="17">
        <f t="shared" si="9"/>
        <v>0.40000000000000008</v>
      </c>
      <c r="P35" s="17">
        <f t="shared" si="9"/>
        <v>0.20000000000000021</v>
      </c>
      <c r="Q35" s="17">
        <f t="shared" si="9"/>
        <v>0</v>
      </c>
      <c r="R35" s="17">
        <f t="shared" si="9"/>
        <v>0</v>
      </c>
      <c r="S35" s="17">
        <f t="shared" si="9"/>
        <v>0</v>
      </c>
      <c r="T35" s="17">
        <f t="shared" si="9"/>
        <v>0</v>
      </c>
      <c r="U35" s="17">
        <f t="shared" si="9"/>
        <v>0</v>
      </c>
      <c r="V35" s="17">
        <f t="shared" si="9"/>
        <v>0</v>
      </c>
      <c r="W35" s="17">
        <f t="shared" si="9"/>
        <v>0</v>
      </c>
      <c r="X35" s="17">
        <f t="shared" si="9"/>
        <v>0</v>
      </c>
      <c r="Y35" s="17">
        <f t="shared" si="9"/>
        <v>0</v>
      </c>
      <c r="Z35" s="17">
        <f t="shared" si="9"/>
        <v>0</v>
      </c>
      <c r="AA35" s="17">
        <f t="shared" si="9"/>
        <v>0</v>
      </c>
      <c r="AB35" s="17">
        <f t="shared" si="9"/>
        <v>0</v>
      </c>
      <c r="AC35" s="17">
        <f t="shared" si="9"/>
        <v>0</v>
      </c>
      <c r="AD35" s="17">
        <f t="shared" si="9"/>
        <v>0</v>
      </c>
      <c r="AE35" s="17">
        <f t="shared" si="9"/>
        <v>0</v>
      </c>
      <c r="AF35" s="17">
        <f t="shared" si="9"/>
        <v>0</v>
      </c>
      <c r="AG35" s="1"/>
    </row>
    <row r="36" spans="1:33" x14ac:dyDescent="0.25">
      <c r="A36" s="29" t="s">
        <v>17</v>
      </c>
      <c r="B36" s="17">
        <f t="shared" ref="B36:AF36" si="10">IF(B33&lt;=$E$44,0,IF(B33&gt;=$E$45,0,IF(AND($E$44&lt;B33,B33&lt;=AVERAGE($E$44,$E$45)),(B33-$E$44)/(AVERAGE($E$44,$E$45)-$E$44),($E$45-B33)/($E$45-AVERAGE($E$44,$E$45)))))</f>
        <v>0</v>
      </c>
      <c r="C36" s="17">
        <f t="shared" si="10"/>
        <v>0</v>
      </c>
      <c r="D36" s="17">
        <f t="shared" si="10"/>
        <v>0</v>
      </c>
      <c r="E36" s="17">
        <f t="shared" si="10"/>
        <v>0</v>
      </c>
      <c r="F36" s="17">
        <f t="shared" si="10"/>
        <v>0</v>
      </c>
      <c r="G36" s="17">
        <f t="shared" si="10"/>
        <v>0</v>
      </c>
      <c r="H36" s="17">
        <f t="shared" si="10"/>
        <v>0</v>
      </c>
      <c r="I36" s="17">
        <f t="shared" si="10"/>
        <v>0</v>
      </c>
      <c r="J36" s="17">
        <f t="shared" si="10"/>
        <v>0</v>
      </c>
      <c r="K36" s="17">
        <f t="shared" si="10"/>
        <v>0</v>
      </c>
      <c r="L36" s="17">
        <f t="shared" si="10"/>
        <v>0</v>
      </c>
      <c r="M36" s="17">
        <f t="shared" si="10"/>
        <v>0.19999999999999987</v>
      </c>
      <c r="N36" s="17">
        <f t="shared" si="10"/>
        <v>0.39999999999999974</v>
      </c>
      <c r="O36" s="17">
        <f t="shared" si="10"/>
        <v>0.6</v>
      </c>
      <c r="P36" s="17">
        <f t="shared" si="10"/>
        <v>0.79999999999999982</v>
      </c>
      <c r="Q36" s="17">
        <f t="shared" si="10"/>
        <v>1</v>
      </c>
      <c r="R36" s="17">
        <f t="shared" si="10"/>
        <v>0.80000000000000016</v>
      </c>
      <c r="S36" s="17">
        <f t="shared" si="10"/>
        <v>0.6</v>
      </c>
      <c r="T36" s="17">
        <f t="shared" si="10"/>
        <v>0.40000000000000041</v>
      </c>
      <c r="U36" s="17">
        <f t="shared" si="10"/>
        <v>0.20000000000000021</v>
      </c>
      <c r="V36" s="17">
        <f t="shared" si="10"/>
        <v>0</v>
      </c>
      <c r="W36" s="17">
        <f t="shared" si="10"/>
        <v>0</v>
      </c>
      <c r="X36" s="17">
        <f t="shared" si="10"/>
        <v>0</v>
      </c>
      <c r="Y36" s="17">
        <f t="shared" si="10"/>
        <v>0</v>
      </c>
      <c r="Z36" s="17">
        <f t="shared" si="10"/>
        <v>0</v>
      </c>
      <c r="AA36" s="17">
        <f t="shared" si="10"/>
        <v>0</v>
      </c>
      <c r="AB36" s="17">
        <f t="shared" si="10"/>
        <v>0</v>
      </c>
      <c r="AC36" s="17">
        <f t="shared" si="10"/>
        <v>0</v>
      </c>
      <c r="AD36" s="17">
        <f t="shared" si="10"/>
        <v>0</v>
      </c>
      <c r="AE36" s="17">
        <f t="shared" si="10"/>
        <v>0</v>
      </c>
      <c r="AF36" s="17">
        <f t="shared" si="10"/>
        <v>0</v>
      </c>
      <c r="AG36" s="1"/>
    </row>
    <row r="37" spans="1:33" x14ac:dyDescent="0.25">
      <c r="A37" s="29" t="s">
        <v>14</v>
      </c>
      <c r="B37" s="17">
        <f t="shared" ref="B37:AF37" si="11">IF(B33&lt;=$F$44,0,IF(B33&gt;=$F$45,0,IF(AND($F$44&lt;B33,B33&lt;=AVERAGE($F$44,$F$45)),(B33-$F$44)/(AVERAGE($F$44,$F$45)-$F$44),($F$45-B33)/($F$45-AVERAGE($F$44,$F$45)))))</f>
        <v>0</v>
      </c>
      <c r="C37" s="17">
        <f t="shared" si="11"/>
        <v>0</v>
      </c>
      <c r="D37" s="17">
        <f t="shared" si="11"/>
        <v>0</v>
      </c>
      <c r="E37" s="17">
        <f t="shared" si="11"/>
        <v>0</v>
      </c>
      <c r="F37" s="17">
        <f t="shared" si="11"/>
        <v>0</v>
      </c>
      <c r="G37" s="17">
        <f t="shared" si="11"/>
        <v>0</v>
      </c>
      <c r="H37" s="17">
        <f t="shared" si="11"/>
        <v>0</v>
      </c>
      <c r="I37" s="17">
        <f t="shared" si="11"/>
        <v>0</v>
      </c>
      <c r="J37" s="17">
        <f t="shared" si="11"/>
        <v>0</v>
      </c>
      <c r="K37" s="17">
        <f t="shared" si="11"/>
        <v>0</v>
      </c>
      <c r="L37" s="17">
        <f t="shared" si="11"/>
        <v>0</v>
      </c>
      <c r="M37" s="17">
        <f t="shared" si="11"/>
        <v>0</v>
      </c>
      <c r="N37" s="17">
        <f t="shared" si="11"/>
        <v>0</v>
      </c>
      <c r="O37" s="17">
        <f t="shared" si="11"/>
        <v>0</v>
      </c>
      <c r="P37" s="17">
        <f t="shared" si="11"/>
        <v>0</v>
      </c>
      <c r="Q37" s="17">
        <f t="shared" si="11"/>
        <v>0</v>
      </c>
      <c r="R37" s="17">
        <f t="shared" si="11"/>
        <v>0.19999999999999987</v>
      </c>
      <c r="S37" s="17">
        <f t="shared" si="11"/>
        <v>0.40000000000000008</v>
      </c>
      <c r="T37" s="17">
        <f t="shared" si="11"/>
        <v>0.59999999999999964</v>
      </c>
      <c r="U37" s="17">
        <f t="shared" si="11"/>
        <v>0.79999999999999982</v>
      </c>
      <c r="V37" s="17">
        <f t="shared" si="11"/>
        <v>1</v>
      </c>
      <c r="W37" s="17">
        <f t="shared" si="11"/>
        <v>0.80000000000000038</v>
      </c>
      <c r="X37" s="17">
        <f t="shared" si="11"/>
        <v>0.60000000000000009</v>
      </c>
      <c r="Y37" s="17">
        <f t="shared" si="11"/>
        <v>0.39999999999999986</v>
      </c>
      <c r="Z37" s="17">
        <f t="shared" si="11"/>
        <v>0.20000000000000026</v>
      </c>
      <c r="AA37" s="17">
        <f t="shared" si="11"/>
        <v>0</v>
      </c>
      <c r="AB37" s="17">
        <f t="shared" si="11"/>
        <v>0</v>
      </c>
      <c r="AC37" s="17">
        <f t="shared" si="11"/>
        <v>0</v>
      </c>
      <c r="AD37" s="17">
        <f t="shared" si="11"/>
        <v>0</v>
      </c>
      <c r="AE37" s="17">
        <f t="shared" si="11"/>
        <v>0</v>
      </c>
      <c r="AF37" s="17">
        <f t="shared" si="11"/>
        <v>0</v>
      </c>
      <c r="AG37" s="1"/>
    </row>
    <row r="38" spans="1:33" x14ac:dyDescent="0.25">
      <c r="A38" s="29" t="s">
        <v>25</v>
      </c>
      <c r="B38" s="17">
        <f t="shared" ref="B38:AF38" si="12">IF(B33&lt;$C$44,0,IF(B33&gt;$C$45,1,(B33-$C$44)/($C$45-$C$44)))</f>
        <v>0</v>
      </c>
      <c r="C38" s="17">
        <f t="shared" si="12"/>
        <v>0</v>
      </c>
      <c r="D38" s="17">
        <f t="shared" si="12"/>
        <v>0</v>
      </c>
      <c r="E38" s="17">
        <f t="shared" si="12"/>
        <v>0</v>
      </c>
      <c r="F38" s="17">
        <f t="shared" si="12"/>
        <v>0</v>
      </c>
      <c r="G38" s="17">
        <f t="shared" si="12"/>
        <v>0</v>
      </c>
      <c r="H38" s="17">
        <f t="shared" si="12"/>
        <v>0</v>
      </c>
      <c r="I38" s="17">
        <f t="shared" si="12"/>
        <v>0</v>
      </c>
      <c r="J38" s="17">
        <f t="shared" si="12"/>
        <v>0</v>
      </c>
      <c r="K38" s="17">
        <f t="shared" si="12"/>
        <v>0</v>
      </c>
      <c r="L38" s="17">
        <f t="shared" si="12"/>
        <v>0</v>
      </c>
      <c r="M38" s="17">
        <f t="shared" si="12"/>
        <v>0</v>
      </c>
      <c r="N38" s="17">
        <f t="shared" si="12"/>
        <v>0</v>
      </c>
      <c r="O38" s="17">
        <f t="shared" si="12"/>
        <v>0</v>
      </c>
      <c r="P38" s="17">
        <f t="shared" si="12"/>
        <v>0</v>
      </c>
      <c r="Q38" s="17">
        <f t="shared" si="12"/>
        <v>0</v>
      </c>
      <c r="R38" s="17">
        <f t="shared" si="12"/>
        <v>0</v>
      </c>
      <c r="S38" s="17">
        <f t="shared" si="12"/>
        <v>0</v>
      </c>
      <c r="T38" s="17">
        <f t="shared" si="12"/>
        <v>0</v>
      </c>
      <c r="U38" s="17">
        <f t="shared" si="12"/>
        <v>0</v>
      </c>
      <c r="V38" s="17">
        <f t="shared" si="12"/>
        <v>0</v>
      </c>
      <c r="W38" s="17">
        <f t="shared" si="12"/>
        <v>0.19999999999999959</v>
      </c>
      <c r="X38" s="17">
        <f t="shared" si="12"/>
        <v>0.39999999999999986</v>
      </c>
      <c r="Y38" s="17">
        <f t="shared" si="12"/>
        <v>0.60000000000000009</v>
      </c>
      <c r="Z38" s="17">
        <f t="shared" si="12"/>
        <v>0.79999999999999971</v>
      </c>
      <c r="AA38" s="17">
        <f t="shared" si="12"/>
        <v>1</v>
      </c>
      <c r="AB38" s="17">
        <f t="shared" si="12"/>
        <v>1</v>
      </c>
      <c r="AC38" s="17">
        <f t="shared" si="12"/>
        <v>1</v>
      </c>
      <c r="AD38" s="17">
        <f t="shared" si="12"/>
        <v>1</v>
      </c>
      <c r="AE38" s="17">
        <f t="shared" si="12"/>
        <v>1</v>
      </c>
      <c r="AF38" s="17">
        <f t="shared" si="12"/>
        <v>1</v>
      </c>
      <c r="AG38" s="1"/>
    </row>
    <row r="39" spans="1:33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1"/>
    </row>
    <row r="40" spans="1:3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3" x14ac:dyDescent="0.25"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3" x14ac:dyDescent="0.25"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3" x14ac:dyDescent="0.25">
      <c r="B44">
        <f>G33</f>
        <v>83.333333333333343</v>
      </c>
      <c r="C44">
        <f>V33</f>
        <v>333.33333333333337</v>
      </c>
      <c r="D44">
        <f>G33</f>
        <v>83.333333333333343</v>
      </c>
      <c r="E44">
        <f>L33</f>
        <v>166.66666666666669</v>
      </c>
      <c r="F44">
        <f>Q33</f>
        <v>250.00000000000003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3" x14ac:dyDescent="0.25">
      <c r="B45">
        <f>L33</f>
        <v>166.66666666666669</v>
      </c>
      <c r="C45">
        <f>AA33</f>
        <v>416.66666666666669</v>
      </c>
      <c r="D45">
        <f>Q33</f>
        <v>250.00000000000003</v>
      </c>
      <c r="E45">
        <f>V33</f>
        <v>333.33333333333337</v>
      </c>
      <c r="F45">
        <f>AA33</f>
        <v>416.66666666666669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3" x14ac:dyDescent="0.25"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3" x14ac:dyDescent="0.25"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3" x14ac:dyDescent="0.25"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x14ac:dyDescent="0.25"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x14ac:dyDescent="0.25"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x14ac:dyDescent="0.25"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x14ac:dyDescent="0.25"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x14ac:dyDescent="0.25"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x14ac:dyDescent="0.25"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x14ac:dyDescent="0.25"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x14ac:dyDescent="0.25"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x14ac:dyDescent="0.25"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x14ac:dyDescent="0.25"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60" spans="1:32" x14ac:dyDescent="0.25">
      <c r="A60" s="31" t="s">
        <v>43</v>
      </c>
      <c r="B60" s="31">
        <v>10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x14ac:dyDescent="0.25">
      <c r="A61" s="21"/>
      <c r="B61" s="21">
        <v>0</v>
      </c>
      <c r="C61" s="21">
        <v>1</v>
      </c>
      <c r="D61" s="21">
        <v>2</v>
      </c>
      <c r="E61" s="21">
        <v>3</v>
      </c>
      <c r="F61" s="21">
        <v>4</v>
      </c>
      <c r="G61" s="21">
        <v>5</v>
      </c>
      <c r="H61" s="21">
        <v>6</v>
      </c>
      <c r="I61" s="21">
        <v>7</v>
      </c>
      <c r="J61" s="21">
        <v>8</v>
      </c>
      <c r="K61" s="21">
        <v>9</v>
      </c>
      <c r="L61" s="21">
        <v>10</v>
      </c>
      <c r="M61" s="21">
        <v>11</v>
      </c>
      <c r="N61" s="21">
        <v>12</v>
      </c>
      <c r="O61" s="21">
        <v>13</v>
      </c>
      <c r="P61" s="21">
        <v>14</v>
      </c>
      <c r="Q61" s="21">
        <v>15</v>
      </c>
      <c r="R61" s="21">
        <v>16</v>
      </c>
      <c r="S61" s="21">
        <v>17</v>
      </c>
      <c r="T61" s="21">
        <v>18</v>
      </c>
      <c r="U61" s="21">
        <v>19</v>
      </c>
      <c r="V61" s="21">
        <v>20</v>
      </c>
      <c r="W61" s="21">
        <v>21</v>
      </c>
      <c r="X61" s="21">
        <v>22</v>
      </c>
      <c r="Y61" s="21">
        <v>23</v>
      </c>
      <c r="Z61" s="21">
        <v>24</v>
      </c>
      <c r="AA61" s="21">
        <v>25</v>
      </c>
      <c r="AB61" s="21">
        <v>26</v>
      </c>
      <c r="AC61" s="21">
        <v>27</v>
      </c>
      <c r="AD61" s="21">
        <v>28</v>
      </c>
      <c r="AE61" s="21">
        <v>29</v>
      </c>
      <c r="AF61" s="21">
        <v>30</v>
      </c>
    </row>
    <row r="62" spans="1:32" x14ac:dyDescent="0.25">
      <c r="A62" s="21"/>
      <c r="B62" s="21">
        <f t="shared" ref="B62:AF62" si="13">$B$60/30 *B61</f>
        <v>0</v>
      </c>
      <c r="C62" s="22">
        <f t="shared" si="13"/>
        <v>0.33333333333333331</v>
      </c>
      <c r="D62" s="22">
        <f t="shared" si="13"/>
        <v>0.66666666666666663</v>
      </c>
      <c r="E62" s="21">
        <f t="shared" si="13"/>
        <v>1</v>
      </c>
      <c r="F62" s="22">
        <f t="shared" si="13"/>
        <v>1.3333333333333333</v>
      </c>
      <c r="G62" s="22">
        <f t="shared" si="13"/>
        <v>1.6666666666666665</v>
      </c>
      <c r="H62" s="21">
        <f t="shared" si="13"/>
        <v>2</v>
      </c>
      <c r="I62" s="22">
        <f t="shared" si="13"/>
        <v>2.333333333333333</v>
      </c>
      <c r="J62" s="22">
        <f t="shared" si="13"/>
        <v>2.6666666666666665</v>
      </c>
      <c r="K62" s="21">
        <f t="shared" si="13"/>
        <v>3</v>
      </c>
      <c r="L62" s="22">
        <f t="shared" si="13"/>
        <v>3.333333333333333</v>
      </c>
      <c r="M62" s="22">
        <f t="shared" si="13"/>
        <v>3.6666666666666665</v>
      </c>
      <c r="N62" s="21">
        <f t="shared" si="13"/>
        <v>4</v>
      </c>
      <c r="O62" s="22">
        <f t="shared" si="13"/>
        <v>4.333333333333333</v>
      </c>
      <c r="P62" s="22">
        <f t="shared" si="13"/>
        <v>4.6666666666666661</v>
      </c>
      <c r="Q62" s="21">
        <f t="shared" si="13"/>
        <v>5</v>
      </c>
      <c r="R62" s="22">
        <f t="shared" si="13"/>
        <v>5.333333333333333</v>
      </c>
      <c r="S62" s="22">
        <f t="shared" si="13"/>
        <v>5.6666666666666661</v>
      </c>
      <c r="T62" s="21">
        <f t="shared" si="13"/>
        <v>6</v>
      </c>
      <c r="U62" s="22">
        <f t="shared" si="13"/>
        <v>6.333333333333333</v>
      </c>
      <c r="V62" s="22">
        <f t="shared" si="13"/>
        <v>6.6666666666666661</v>
      </c>
      <c r="W62" s="21">
        <f t="shared" si="13"/>
        <v>7</v>
      </c>
      <c r="X62" s="22">
        <f t="shared" si="13"/>
        <v>7.333333333333333</v>
      </c>
      <c r="Y62" s="22">
        <f t="shared" si="13"/>
        <v>7.6666666666666661</v>
      </c>
      <c r="Z62" s="21">
        <f t="shared" si="13"/>
        <v>8</v>
      </c>
      <c r="AA62" s="22">
        <f t="shared" si="13"/>
        <v>8.3333333333333321</v>
      </c>
      <c r="AB62" s="22">
        <f t="shared" si="13"/>
        <v>8.6666666666666661</v>
      </c>
      <c r="AC62" s="21">
        <f t="shared" si="13"/>
        <v>9</v>
      </c>
      <c r="AD62" s="22">
        <f t="shared" si="13"/>
        <v>9.3333333333333321</v>
      </c>
      <c r="AE62" s="22">
        <f t="shared" si="13"/>
        <v>9.6666666666666661</v>
      </c>
      <c r="AF62" s="21">
        <f t="shared" si="13"/>
        <v>10</v>
      </c>
    </row>
    <row r="63" spans="1:32" x14ac:dyDescent="0.25">
      <c r="A63" s="32" t="s">
        <v>15</v>
      </c>
      <c r="B63" s="21">
        <f>IF(B62&gt;$C$74,0,IF(B62&lt;$C$73,1,($C$74-B62)/($C$74-$C$73)))</f>
        <v>1</v>
      </c>
      <c r="C63" s="21">
        <f t="shared" ref="C63:AF63" si="14">IF(C62&gt;$B$74,0,IF(C62&lt;$B$73,1,($B$74-C62)/($B$74-$B$73)))</f>
        <v>1</v>
      </c>
      <c r="D63" s="21">
        <f t="shared" si="14"/>
        <v>1</v>
      </c>
      <c r="E63" s="21">
        <f t="shared" si="14"/>
        <v>1</v>
      </c>
      <c r="F63" s="21">
        <f t="shared" si="14"/>
        <v>1</v>
      </c>
      <c r="G63" s="21">
        <f t="shared" si="14"/>
        <v>1</v>
      </c>
      <c r="H63" s="21">
        <f t="shared" si="14"/>
        <v>0.79999999999999993</v>
      </c>
      <c r="I63" s="21">
        <f t="shared" si="14"/>
        <v>0.60000000000000009</v>
      </c>
      <c r="J63" s="21">
        <f t="shared" si="14"/>
        <v>0.39999999999999997</v>
      </c>
      <c r="K63" s="21">
        <f t="shared" si="14"/>
        <v>0.19999999999999984</v>
      </c>
      <c r="L63" s="21">
        <f t="shared" si="14"/>
        <v>0</v>
      </c>
      <c r="M63" s="21">
        <f t="shared" si="14"/>
        <v>0</v>
      </c>
      <c r="N63" s="21">
        <f t="shared" si="14"/>
        <v>0</v>
      </c>
      <c r="O63" s="21">
        <f t="shared" si="14"/>
        <v>0</v>
      </c>
      <c r="P63" s="21">
        <f t="shared" si="14"/>
        <v>0</v>
      </c>
      <c r="Q63" s="21">
        <f t="shared" si="14"/>
        <v>0</v>
      </c>
      <c r="R63" s="21">
        <f t="shared" si="14"/>
        <v>0</v>
      </c>
      <c r="S63" s="21">
        <f t="shared" si="14"/>
        <v>0</v>
      </c>
      <c r="T63" s="21">
        <f t="shared" si="14"/>
        <v>0</v>
      </c>
      <c r="U63" s="21">
        <f t="shared" si="14"/>
        <v>0</v>
      </c>
      <c r="V63" s="21">
        <f t="shared" si="14"/>
        <v>0</v>
      </c>
      <c r="W63" s="21">
        <f t="shared" si="14"/>
        <v>0</v>
      </c>
      <c r="X63" s="21">
        <f t="shared" si="14"/>
        <v>0</v>
      </c>
      <c r="Y63" s="21">
        <f t="shared" si="14"/>
        <v>0</v>
      </c>
      <c r="Z63" s="21">
        <f t="shared" si="14"/>
        <v>0</v>
      </c>
      <c r="AA63" s="21">
        <f t="shared" si="14"/>
        <v>0</v>
      </c>
      <c r="AB63" s="21">
        <f t="shared" si="14"/>
        <v>0</v>
      </c>
      <c r="AC63" s="21">
        <f t="shared" si="14"/>
        <v>0</v>
      </c>
      <c r="AD63" s="21">
        <f t="shared" si="14"/>
        <v>0</v>
      </c>
      <c r="AE63" s="21">
        <f t="shared" si="14"/>
        <v>0</v>
      </c>
      <c r="AF63" s="21">
        <f t="shared" si="14"/>
        <v>0</v>
      </c>
    </row>
    <row r="64" spans="1:32" x14ac:dyDescent="0.25">
      <c r="A64" s="32" t="s">
        <v>18</v>
      </c>
      <c r="B64" s="21">
        <f t="shared" ref="B64:AF64" si="15">IF(B62&lt;=$D$73,0,IF(B62&gt;=$D$74,0,IF(AND($D$73&lt;B62,B62&lt;=AVERAGE($D$73,$D$74)),(B62-$D$73)/(AVERAGE($D$73,$D$74)-$D$73),($D$74-B62)/($D$74-AVERAGE($D$73,$D$74)))))</f>
        <v>0</v>
      </c>
      <c r="C64" s="21">
        <f t="shared" si="15"/>
        <v>0</v>
      </c>
      <c r="D64" s="21">
        <f t="shared" si="15"/>
        <v>0</v>
      </c>
      <c r="E64" s="21">
        <f t="shared" si="15"/>
        <v>0</v>
      </c>
      <c r="F64" s="21">
        <f t="shared" si="15"/>
        <v>0</v>
      </c>
      <c r="G64" s="21">
        <f t="shared" si="15"/>
        <v>0</v>
      </c>
      <c r="H64" s="21">
        <f t="shared" si="15"/>
        <v>0.20000000000000009</v>
      </c>
      <c r="I64" s="21">
        <f t="shared" si="15"/>
        <v>0.39999999999999997</v>
      </c>
      <c r="J64" s="21">
        <f t="shared" si="15"/>
        <v>0.60000000000000009</v>
      </c>
      <c r="K64" s="21">
        <f t="shared" si="15"/>
        <v>0.80000000000000016</v>
      </c>
      <c r="L64" s="21">
        <f t="shared" si="15"/>
        <v>1</v>
      </c>
      <c r="M64" s="21">
        <f t="shared" si="15"/>
        <v>0.79999999999999993</v>
      </c>
      <c r="N64" s="21">
        <f t="shared" si="15"/>
        <v>0.59999999999999987</v>
      </c>
      <c r="O64" s="21">
        <f t="shared" si="15"/>
        <v>0.40000000000000013</v>
      </c>
      <c r="P64" s="21">
        <f t="shared" si="15"/>
        <v>0.20000000000000032</v>
      </c>
      <c r="Q64" s="21">
        <f t="shared" si="15"/>
        <v>0</v>
      </c>
      <c r="R64" s="21">
        <f t="shared" si="15"/>
        <v>0</v>
      </c>
      <c r="S64" s="21">
        <f t="shared" si="15"/>
        <v>0</v>
      </c>
      <c r="T64" s="21">
        <f t="shared" si="15"/>
        <v>0</v>
      </c>
      <c r="U64" s="21">
        <f t="shared" si="15"/>
        <v>0</v>
      </c>
      <c r="V64" s="21">
        <f t="shared" si="15"/>
        <v>0</v>
      </c>
      <c r="W64" s="21">
        <f t="shared" si="15"/>
        <v>0</v>
      </c>
      <c r="X64" s="21">
        <f t="shared" si="15"/>
        <v>0</v>
      </c>
      <c r="Y64" s="21">
        <f t="shared" si="15"/>
        <v>0</v>
      </c>
      <c r="Z64" s="21">
        <f t="shared" si="15"/>
        <v>0</v>
      </c>
      <c r="AA64" s="21">
        <f t="shared" si="15"/>
        <v>0</v>
      </c>
      <c r="AB64" s="21">
        <f t="shared" si="15"/>
        <v>0</v>
      </c>
      <c r="AC64" s="21">
        <f t="shared" si="15"/>
        <v>0</v>
      </c>
      <c r="AD64" s="21">
        <f t="shared" si="15"/>
        <v>0</v>
      </c>
      <c r="AE64" s="21">
        <f t="shared" si="15"/>
        <v>0</v>
      </c>
      <c r="AF64" s="21">
        <f t="shared" si="15"/>
        <v>0</v>
      </c>
    </row>
    <row r="65" spans="1:32" x14ac:dyDescent="0.25">
      <c r="A65" s="32" t="s">
        <v>17</v>
      </c>
      <c r="B65" s="21">
        <f t="shared" ref="B65:AF65" si="16">IF(B62&lt;=$E$73,0,IF(B62&gt;=$E$74,0,IF(AND($E$73&lt;B62,B62&lt;=AVERAGE($E$73,$E$74)),(B62-$E$73)/(AVERAGE($E$73,$E$74)-$E$73),($E$74-B62)/($E$74-AVERAGE($E$73,$E$74)))))</f>
        <v>0</v>
      </c>
      <c r="C65" s="21">
        <f t="shared" si="16"/>
        <v>0</v>
      </c>
      <c r="D65" s="21">
        <f t="shared" si="16"/>
        <v>0</v>
      </c>
      <c r="E65" s="21">
        <f t="shared" si="16"/>
        <v>0</v>
      </c>
      <c r="F65" s="21">
        <f t="shared" si="16"/>
        <v>0</v>
      </c>
      <c r="G65" s="21">
        <f t="shared" si="16"/>
        <v>0</v>
      </c>
      <c r="H65" s="21">
        <f t="shared" si="16"/>
        <v>0</v>
      </c>
      <c r="I65" s="21">
        <f t="shared" si="16"/>
        <v>0</v>
      </c>
      <c r="J65" s="21">
        <f t="shared" si="16"/>
        <v>0</v>
      </c>
      <c r="K65" s="21">
        <f t="shared" si="16"/>
        <v>0</v>
      </c>
      <c r="L65" s="21">
        <f t="shared" si="16"/>
        <v>0</v>
      </c>
      <c r="M65" s="21">
        <f t="shared" si="16"/>
        <v>0.20000000000000007</v>
      </c>
      <c r="N65" s="21">
        <f t="shared" si="16"/>
        <v>0.40000000000000013</v>
      </c>
      <c r="O65" s="21">
        <f t="shared" si="16"/>
        <v>0.59999999999999987</v>
      </c>
      <c r="P65" s="21">
        <f t="shared" si="16"/>
        <v>0.79999999999999971</v>
      </c>
      <c r="Q65" s="21">
        <f t="shared" si="16"/>
        <v>1</v>
      </c>
      <c r="R65" s="21">
        <f t="shared" si="16"/>
        <v>0.80000000000000016</v>
      </c>
      <c r="S65" s="21">
        <f t="shared" si="16"/>
        <v>0.6000000000000002</v>
      </c>
      <c r="T65" s="21">
        <f t="shared" si="16"/>
        <v>0.3999999999999998</v>
      </c>
      <c r="U65" s="21">
        <f t="shared" si="16"/>
        <v>0.1999999999999999</v>
      </c>
      <c r="V65" s="21">
        <f t="shared" si="16"/>
        <v>0</v>
      </c>
      <c r="W65" s="21">
        <f t="shared" si="16"/>
        <v>0</v>
      </c>
      <c r="X65" s="21">
        <f t="shared" si="16"/>
        <v>0</v>
      </c>
      <c r="Y65" s="21">
        <f t="shared" si="16"/>
        <v>0</v>
      </c>
      <c r="Z65" s="21">
        <f t="shared" si="16"/>
        <v>0</v>
      </c>
      <c r="AA65" s="21">
        <f t="shared" si="16"/>
        <v>0</v>
      </c>
      <c r="AB65" s="21">
        <f t="shared" si="16"/>
        <v>0</v>
      </c>
      <c r="AC65" s="21">
        <f t="shared" si="16"/>
        <v>0</v>
      </c>
      <c r="AD65" s="21">
        <f t="shared" si="16"/>
        <v>0</v>
      </c>
      <c r="AE65" s="21">
        <f t="shared" si="16"/>
        <v>0</v>
      </c>
      <c r="AF65" s="21">
        <f t="shared" si="16"/>
        <v>0</v>
      </c>
    </row>
    <row r="66" spans="1:32" x14ac:dyDescent="0.25">
      <c r="A66" s="32" t="s">
        <v>22</v>
      </c>
      <c r="B66" s="21">
        <f t="shared" ref="B66:AF66" si="17">IF(B62&lt;=$F$73,0,IF(B62&gt;=$F$74,0,IF(AND($F$73&lt;B62,B62&lt;=AVERAGE($F$73,$F$74)),(B62-$F$73)/(AVERAGE($F$73,$F$74)-$F$73),($F$74-B62)/($F$74-AVERAGE($F$73,$F$74)))))</f>
        <v>0</v>
      </c>
      <c r="C66" s="21">
        <f t="shared" si="17"/>
        <v>0</v>
      </c>
      <c r="D66" s="21">
        <f t="shared" si="17"/>
        <v>0</v>
      </c>
      <c r="E66" s="21">
        <f t="shared" si="17"/>
        <v>0</v>
      </c>
      <c r="F66" s="21">
        <f t="shared" si="17"/>
        <v>0</v>
      </c>
      <c r="G66" s="21">
        <f t="shared" si="17"/>
        <v>0</v>
      </c>
      <c r="H66" s="21">
        <f t="shared" si="17"/>
        <v>0</v>
      </c>
      <c r="I66" s="21">
        <f t="shared" si="17"/>
        <v>0</v>
      </c>
      <c r="J66" s="21">
        <f t="shared" si="17"/>
        <v>0</v>
      </c>
      <c r="K66" s="21">
        <f t="shared" si="17"/>
        <v>0</v>
      </c>
      <c r="L66" s="21">
        <f t="shared" si="17"/>
        <v>0</v>
      </c>
      <c r="M66" s="21">
        <f t="shared" si="17"/>
        <v>0</v>
      </c>
      <c r="N66" s="21">
        <f t="shared" si="17"/>
        <v>0</v>
      </c>
      <c r="O66" s="21">
        <f t="shared" si="17"/>
        <v>0</v>
      </c>
      <c r="P66" s="21">
        <f t="shared" si="17"/>
        <v>0</v>
      </c>
      <c r="Q66" s="21">
        <f t="shared" si="17"/>
        <v>0</v>
      </c>
      <c r="R66" s="21">
        <f t="shared" si="17"/>
        <v>0.1999999999999999</v>
      </c>
      <c r="S66" s="21">
        <f t="shared" si="17"/>
        <v>0.3999999999999998</v>
      </c>
      <c r="T66" s="21">
        <f t="shared" si="17"/>
        <v>0.6000000000000002</v>
      </c>
      <c r="U66" s="21">
        <f t="shared" si="17"/>
        <v>0.80000000000000016</v>
      </c>
      <c r="V66" s="21">
        <f t="shared" si="17"/>
        <v>1</v>
      </c>
      <c r="W66" s="21">
        <f t="shared" si="17"/>
        <v>0.7999999999999996</v>
      </c>
      <c r="X66" s="21">
        <f t="shared" si="17"/>
        <v>0.59999999999999964</v>
      </c>
      <c r="Y66" s="21">
        <f t="shared" si="17"/>
        <v>0.3999999999999998</v>
      </c>
      <c r="Z66" s="21">
        <f t="shared" si="17"/>
        <v>0.19999999999999937</v>
      </c>
      <c r="AA66" s="21">
        <f t="shared" si="17"/>
        <v>0</v>
      </c>
      <c r="AB66" s="21">
        <f t="shared" si="17"/>
        <v>0</v>
      </c>
      <c r="AC66" s="21">
        <f t="shared" si="17"/>
        <v>0</v>
      </c>
      <c r="AD66" s="21">
        <f t="shared" si="17"/>
        <v>0</v>
      </c>
      <c r="AE66" s="21">
        <f t="shared" si="17"/>
        <v>0</v>
      </c>
      <c r="AF66" s="21">
        <f t="shared" si="17"/>
        <v>0</v>
      </c>
    </row>
    <row r="67" spans="1:32" x14ac:dyDescent="0.25">
      <c r="A67" s="32" t="s">
        <v>24</v>
      </c>
      <c r="B67" s="21">
        <f t="shared" ref="B67:AF67" si="18">IF(B62&lt;$C$73,0,IF(B62&gt;$C$74,1,(B62-$C$73)/($C$74-$C$73)))</f>
        <v>0</v>
      </c>
      <c r="C67" s="21">
        <f t="shared" si="18"/>
        <v>0</v>
      </c>
      <c r="D67" s="21">
        <f t="shared" si="18"/>
        <v>0</v>
      </c>
      <c r="E67" s="21">
        <f t="shared" si="18"/>
        <v>0</v>
      </c>
      <c r="F67" s="21">
        <f t="shared" si="18"/>
        <v>0</v>
      </c>
      <c r="G67" s="21">
        <f t="shared" si="18"/>
        <v>0</v>
      </c>
      <c r="H67" s="21">
        <f t="shared" si="18"/>
        <v>0</v>
      </c>
      <c r="I67" s="21">
        <f t="shared" si="18"/>
        <v>0</v>
      </c>
      <c r="J67" s="21">
        <f t="shared" si="18"/>
        <v>0</v>
      </c>
      <c r="K67" s="21">
        <f t="shared" si="18"/>
        <v>0</v>
      </c>
      <c r="L67" s="21">
        <f t="shared" si="18"/>
        <v>0</v>
      </c>
      <c r="M67" s="21">
        <f t="shared" si="18"/>
        <v>0</v>
      </c>
      <c r="N67" s="21">
        <f t="shared" si="18"/>
        <v>0</v>
      </c>
      <c r="O67" s="21">
        <f t="shared" si="18"/>
        <v>0</v>
      </c>
      <c r="P67" s="21">
        <f t="shared" si="18"/>
        <v>0</v>
      </c>
      <c r="Q67" s="21">
        <f t="shared" si="18"/>
        <v>0</v>
      </c>
      <c r="R67" s="21">
        <f t="shared" si="18"/>
        <v>0</v>
      </c>
      <c r="S67" s="21">
        <f t="shared" si="18"/>
        <v>0</v>
      </c>
      <c r="T67" s="21">
        <f t="shared" si="18"/>
        <v>0</v>
      </c>
      <c r="U67" s="21">
        <f t="shared" si="18"/>
        <v>0</v>
      </c>
      <c r="V67" s="21">
        <f t="shared" si="18"/>
        <v>0</v>
      </c>
      <c r="W67" s="21">
        <f t="shared" si="18"/>
        <v>0.20000000000000043</v>
      </c>
      <c r="X67" s="21">
        <f t="shared" si="18"/>
        <v>0.4000000000000003</v>
      </c>
      <c r="Y67" s="21">
        <f t="shared" si="18"/>
        <v>0.6000000000000002</v>
      </c>
      <c r="Z67" s="21">
        <f t="shared" si="18"/>
        <v>0.8000000000000006</v>
      </c>
      <c r="AA67" s="21">
        <f t="shared" si="18"/>
        <v>1</v>
      </c>
      <c r="AB67" s="21">
        <f t="shared" si="18"/>
        <v>1</v>
      </c>
      <c r="AC67" s="21">
        <f t="shared" si="18"/>
        <v>1</v>
      </c>
      <c r="AD67" s="21">
        <f t="shared" si="18"/>
        <v>1</v>
      </c>
      <c r="AE67" s="21">
        <f t="shared" si="18"/>
        <v>1</v>
      </c>
      <c r="AF67" s="21">
        <f t="shared" si="18"/>
        <v>1</v>
      </c>
    </row>
    <row r="68" spans="1:3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x14ac:dyDescent="0.25"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1:32" x14ac:dyDescent="0.25"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1:32" x14ac:dyDescent="0.25">
      <c r="B73">
        <f>G62</f>
        <v>1.6666666666666665</v>
      </c>
      <c r="C73">
        <f>V62</f>
        <v>6.6666666666666661</v>
      </c>
      <c r="D73">
        <f>G62</f>
        <v>1.6666666666666665</v>
      </c>
      <c r="E73">
        <f>L62</f>
        <v>3.333333333333333</v>
      </c>
      <c r="F73">
        <f>Q62</f>
        <v>5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1:32" x14ac:dyDescent="0.25">
      <c r="B74">
        <f>L62</f>
        <v>3.333333333333333</v>
      </c>
      <c r="C74">
        <f>AA62</f>
        <v>8.3333333333333321</v>
      </c>
      <c r="D74">
        <f>Q62</f>
        <v>5</v>
      </c>
      <c r="E74">
        <f>V62</f>
        <v>6.6666666666666661</v>
      </c>
      <c r="F74">
        <f>AA62</f>
        <v>8.3333333333333321</v>
      </c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1:32" x14ac:dyDescent="0.25"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1:32" x14ac:dyDescent="0.25"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1:32" x14ac:dyDescent="0.25"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1:32" x14ac:dyDescent="0.25"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1:32" x14ac:dyDescent="0.25"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1:32" x14ac:dyDescent="0.25"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1:32" x14ac:dyDescent="0.25"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1:32" x14ac:dyDescent="0.25"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1:32" x14ac:dyDescent="0.25"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1:32" x14ac:dyDescent="0.25"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1:32" x14ac:dyDescent="0.25"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1:32" x14ac:dyDescent="0.25"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9" spans="1:32" ht="39.75" customHeight="1" x14ac:dyDescent="0.25">
      <c r="A89" s="24" t="s">
        <v>12</v>
      </c>
      <c r="B89" s="23" t="s">
        <v>16</v>
      </c>
      <c r="C89" s="23" t="s">
        <v>5</v>
      </c>
      <c r="D89" s="23" t="s">
        <v>4</v>
      </c>
      <c r="E89" s="1"/>
      <c r="F89" s="1"/>
      <c r="G89" s="1"/>
      <c r="H89" s="1"/>
      <c r="I89" s="12"/>
      <c r="J89" s="5"/>
      <c r="K89" s="6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32" x14ac:dyDescent="0.25">
      <c r="A90" s="8">
        <v>1</v>
      </c>
      <c r="B90" s="8" t="s">
        <v>13</v>
      </c>
      <c r="C90" s="8" t="s">
        <v>14</v>
      </c>
      <c r="D90" s="8" t="s">
        <v>15</v>
      </c>
      <c r="E90" s="8"/>
      <c r="F90" s="8"/>
      <c r="G90" s="8" t="s">
        <v>3</v>
      </c>
      <c r="H90" s="8"/>
      <c r="I90" s="34"/>
      <c r="J90" s="9"/>
      <c r="K90" s="9"/>
      <c r="L90" s="9"/>
      <c r="M90" s="8"/>
      <c r="N90" s="8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32" x14ac:dyDescent="0.25">
      <c r="A91" s="8">
        <v>2</v>
      </c>
      <c r="B91" s="8" t="s">
        <v>13</v>
      </c>
      <c r="C91" s="8" t="s">
        <v>17</v>
      </c>
      <c r="D91" s="8" t="s">
        <v>18</v>
      </c>
      <c r="E91" s="8"/>
      <c r="F91" s="8"/>
      <c r="G91" s="8" t="s">
        <v>1</v>
      </c>
      <c r="H91" s="8"/>
      <c r="I91" s="8"/>
      <c r="J91" s="9"/>
      <c r="K91" s="9"/>
      <c r="L91" s="9"/>
      <c r="M91" s="8"/>
      <c r="N91" s="8"/>
      <c r="O91" s="1"/>
      <c r="P91" s="1"/>
      <c r="Q91" s="1"/>
      <c r="R91" s="1"/>
      <c r="S91" s="1"/>
      <c r="T91" s="1"/>
      <c r="U91" s="1" t="s">
        <v>38</v>
      </c>
      <c r="V91" s="1"/>
      <c r="W91" s="1"/>
      <c r="X91" s="1"/>
      <c r="Y91" s="1"/>
      <c r="Z91" s="1"/>
    </row>
    <row r="92" spans="1:32" x14ac:dyDescent="0.25">
      <c r="A92" s="1">
        <v>3</v>
      </c>
      <c r="B92" s="1" t="s">
        <v>19</v>
      </c>
      <c r="C92" s="1" t="s">
        <v>17</v>
      </c>
      <c r="D92" s="1" t="s">
        <v>18</v>
      </c>
      <c r="E92" s="1"/>
      <c r="F92" s="1"/>
      <c r="G92" s="4" t="s">
        <v>9</v>
      </c>
      <c r="H92" s="4"/>
      <c r="I92" s="4"/>
      <c r="J92" s="4"/>
      <c r="K92" s="4"/>
      <c r="L92" s="4"/>
      <c r="M92" s="4"/>
      <c r="N92" s="4"/>
      <c r="O92" s="4"/>
      <c r="P92" s="4"/>
      <c r="Q92" s="1"/>
      <c r="R92" s="1" t="s">
        <v>37</v>
      </c>
      <c r="S92" s="1"/>
      <c r="T92" s="1"/>
      <c r="U92" s="1">
        <f>SUM(D119:D129)/SUM(N103:N113)</f>
        <v>2.4791666666666679</v>
      </c>
      <c r="V92" s="1"/>
      <c r="W92" s="1"/>
      <c r="X92" s="1"/>
      <c r="Y92" s="1"/>
      <c r="Z92" s="1"/>
    </row>
    <row r="93" spans="1:32" x14ac:dyDescent="0.25">
      <c r="A93" s="1">
        <v>4</v>
      </c>
      <c r="B93" s="5" t="s">
        <v>17</v>
      </c>
      <c r="C93" s="5" t="s">
        <v>17</v>
      </c>
      <c r="D93" s="5" t="s">
        <v>17</v>
      </c>
      <c r="E93" s="33"/>
      <c r="F93" s="1"/>
      <c r="G93" s="4" t="s">
        <v>27</v>
      </c>
      <c r="H93" s="4"/>
      <c r="I93" s="4"/>
      <c r="J93" s="4"/>
      <c r="K93" s="4"/>
      <c r="L93" s="4"/>
      <c r="M93" s="4"/>
      <c r="N93" s="4"/>
      <c r="O93" s="4"/>
      <c r="P93" s="4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32" x14ac:dyDescent="0.25">
      <c r="A94" s="1">
        <v>5</v>
      </c>
      <c r="B94" s="5" t="s">
        <v>17</v>
      </c>
      <c r="C94" s="5" t="s">
        <v>21</v>
      </c>
      <c r="D94" s="5" t="s">
        <v>22</v>
      </c>
      <c r="E94" s="5"/>
      <c r="F94" s="1"/>
      <c r="G94" s="4" t="s">
        <v>28</v>
      </c>
      <c r="H94" s="4"/>
      <c r="I94" s="4"/>
      <c r="J94" s="4"/>
      <c r="K94" s="4"/>
      <c r="L94" s="4"/>
      <c r="M94" s="4"/>
      <c r="N94" s="4"/>
      <c r="O94" s="4"/>
      <c r="P94" s="4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32" x14ac:dyDescent="0.25">
      <c r="A95" s="1">
        <v>6</v>
      </c>
      <c r="B95" s="5" t="s">
        <v>20</v>
      </c>
      <c r="C95" s="5" t="s">
        <v>17</v>
      </c>
      <c r="D95" s="5" t="s">
        <v>17</v>
      </c>
      <c r="E95" s="5"/>
      <c r="F95" s="1"/>
      <c r="G95" s="4" t="s">
        <v>0</v>
      </c>
      <c r="H95" s="4"/>
      <c r="I95" s="4"/>
      <c r="J95" s="4"/>
      <c r="K95" s="4"/>
      <c r="L95" s="4"/>
      <c r="M95" s="4"/>
      <c r="N95" s="4"/>
      <c r="O95" s="4"/>
      <c r="P95" s="4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32" x14ac:dyDescent="0.25">
      <c r="A96" s="1">
        <v>7</v>
      </c>
      <c r="B96" s="5" t="s">
        <v>20</v>
      </c>
      <c r="C96" s="5" t="s">
        <v>21</v>
      </c>
      <c r="D96" s="5" t="s">
        <v>22</v>
      </c>
      <c r="E96" s="5"/>
      <c r="F96" s="1"/>
      <c r="G96" s="4" t="s">
        <v>2</v>
      </c>
      <c r="H96" s="4"/>
      <c r="I96" s="4"/>
      <c r="J96" s="4"/>
      <c r="K96" s="4"/>
      <c r="L96" s="4"/>
      <c r="M96" s="4"/>
      <c r="N96" s="4"/>
      <c r="O96" s="4"/>
      <c r="P96" s="4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>
        <v>8</v>
      </c>
      <c r="B97" s="5" t="s">
        <v>20</v>
      </c>
      <c r="C97" s="5" t="s">
        <v>14</v>
      </c>
      <c r="D97" s="5" t="s">
        <v>17</v>
      </c>
      <c r="E97" s="5"/>
      <c r="F97" s="1"/>
      <c r="G97" s="4" t="s">
        <v>11</v>
      </c>
      <c r="H97" s="4"/>
      <c r="I97" s="4"/>
      <c r="J97" s="4"/>
      <c r="K97" s="4"/>
      <c r="L97" s="4"/>
      <c r="M97" s="4"/>
      <c r="N97" s="4"/>
      <c r="O97" s="4"/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>
        <v>9</v>
      </c>
      <c r="B98" s="5" t="s">
        <v>23</v>
      </c>
      <c r="C98" s="5" t="s">
        <v>21</v>
      </c>
      <c r="D98" s="5" t="s">
        <v>24</v>
      </c>
      <c r="E98" s="5"/>
      <c r="F98" s="1"/>
      <c r="G98" s="4" t="s">
        <v>10</v>
      </c>
      <c r="H98" s="4"/>
      <c r="I98" s="4"/>
      <c r="J98" s="4"/>
      <c r="K98" s="4"/>
      <c r="L98" s="4"/>
      <c r="M98" s="4"/>
      <c r="N98" s="4"/>
      <c r="O98" s="4"/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>
        <v>10</v>
      </c>
      <c r="B99" s="5" t="s">
        <v>23</v>
      </c>
      <c r="C99" s="5" t="s">
        <v>25</v>
      </c>
      <c r="D99" s="5" t="s">
        <v>15</v>
      </c>
      <c r="E99" s="5"/>
      <c r="F99" s="1"/>
      <c r="G99" s="4" t="s">
        <v>26</v>
      </c>
      <c r="H99" s="4"/>
      <c r="I99" s="4"/>
      <c r="J99" s="4"/>
      <c r="K99" s="4"/>
      <c r="L99" s="4"/>
      <c r="M99" s="4"/>
      <c r="N99" s="4"/>
      <c r="Z99" s="1"/>
    </row>
    <row r="100" spans="1:26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1"/>
      <c r="M100" s="1"/>
      <c r="N100" s="1"/>
      <c r="Z100" s="1"/>
    </row>
    <row r="101" spans="1:26" x14ac:dyDescent="0.25">
      <c r="A101" s="5"/>
      <c r="B101" s="6"/>
      <c r="C101" s="6"/>
      <c r="D101" s="37" t="s">
        <v>39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Z101" s="1"/>
    </row>
    <row r="102" spans="1:26" ht="45.75" customHeight="1" x14ac:dyDescent="0.25">
      <c r="A102" s="24" t="s">
        <v>16</v>
      </c>
      <c r="B102" s="23" t="s">
        <v>5</v>
      </c>
      <c r="C102" s="23" t="s">
        <v>4</v>
      </c>
      <c r="D102" s="23" t="s">
        <v>6</v>
      </c>
      <c r="E102" s="23" t="s">
        <v>7</v>
      </c>
      <c r="F102" s="23" t="s">
        <v>8</v>
      </c>
      <c r="G102" s="23" t="s">
        <v>29</v>
      </c>
      <c r="H102" s="23" t="s">
        <v>30</v>
      </c>
      <c r="I102" s="23" t="s">
        <v>31</v>
      </c>
      <c r="J102" s="23" t="s">
        <v>32</v>
      </c>
      <c r="K102" s="23" t="s">
        <v>33</v>
      </c>
      <c r="L102" s="23" t="s">
        <v>34</v>
      </c>
      <c r="M102" s="23" t="s">
        <v>35</v>
      </c>
      <c r="N102" s="26" t="s">
        <v>36</v>
      </c>
      <c r="O102" s="25"/>
      <c r="Z102" s="1"/>
    </row>
    <row r="103" spans="1:26" x14ac:dyDescent="0.25">
      <c r="A103" s="7">
        <v>0</v>
      </c>
      <c r="B103" s="7">
        <v>500</v>
      </c>
      <c r="C103" s="7">
        <v>0</v>
      </c>
      <c r="D103" s="7">
        <f>MIN(MAX(IF(Лист1!$B$4=0,0.1,Лист1!$B$4),IF(Лист1!$AF$37=0,0.1,Лист1!$AF$37)),IF(Лист1!$B$63=0,0.1,Лист1!$B$63))</f>
        <v>1</v>
      </c>
      <c r="E103" s="7">
        <f>MIN(MAX(IF(Лист1!$B$4=0,0.1,Лист1!$B$4),IF(Лист1!$AF$36=0,0.1,Лист1!$AF$36)),IF(Лист1!$B$64=0,0.1,Лист1!$B$64))</f>
        <v>0.1</v>
      </c>
      <c r="F103" s="7">
        <f>MIN(MAX(IF(Лист1!$B$5=0,0.1,Лист1!$B$5),IF(Лист1!$AF$36=0,0.1,Лист1!$AF$36)),IF(Лист1!$B$64=0,0.1,Лист1!$B$64))</f>
        <v>0.1</v>
      </c>
      <c r="G103" s="7">
        <f>MIN(MAX(IF(Лист1!$B$6=0,0.1,Лист1!$B$6),IF(Лист1!$AF$36=0,0.1,Лист1!$AF$36)),IF(Лист1!$B$65=0,0.1,Лист1!$B$65))</f>
        <v>0.1</v>
      </c>
      <c r="H103" s="7">
        <f>MIN(MAX(IF(Лист1!$B$6=0,0.1,Лист1!$B$6),IF(Лист1!$AF$35=0,0.1,Лист1!$AF$35)),IF(Лист1!$B$66=0,0.1,Лист1!$B$66))</f>
        <v>0.1</v>
      </c>
      <c r="I103" s="7">
        <f>MIN(MAX(IF(Лист1!$B$7=0,0.1,Лист1!$B$7),IF(Лист1!$AF$36=0,0.1,Лист1!$AF$36)),IF(Лист1!$B$65=0,0.1,Лист1!$B$65))</f>
        <v>0.1</v>
      </c>
      <c r="J103" s="7">
        <f>MIN(MAX(IF(Лист1!$B$7=0,0.1,Лист1!$B$7),IF(Лист1!$AF$35=0,0.1,Лист1!$AF$35)),IF(Лист1!$B$66=0,0.1,Лист1!$B$66))</f>
        <v>0.1</v>
      </c>
      <c r="K103" s="7">
        <f>MIN(MAX(IF(Лист1!$B$7=0,0.1,Лист1!$B$7),IF(Лист1!$AF$37=0,0.1,Лист1!$AF$37)),IF(Лист1!$B$65=0,0.1,Лист1!$B$65))</f>
        <v>0.1</v>
      </c>
      <c r="L103" s="7">
        <f>MIN(MAX(IF(Лист1!$B$8=0,0.1,Лист1!$B$8),IF(Лист1!$AF$35=0,0.1,Лист1!$AF$35)),IF(Лист1!$B$67=0,0.1,Лист1!$B$67))</f>
        <v>0.1</v>
      </c>
      <c r="M103" s="7">
        <f>MIN(MAX(IF(Лист1!$B$8=0,0.1,Лист1!$B$8),IF(Лист1!$AF$38=0,0.1,Лист1!$AF$38)),IF(Лист1!$B$63=0,0.1,Лист1!$B$63))</f>
        <v>1</v>
      </c>
      <c r="N103" s="1">
        <f t="shared" ref="N103:N113" si="19">MAX(D103:M103)</f>
        <v>1</v>
      </c>
      <c r="Z103" s="1"/>
    </row>
    <row r="104" spans="1:26" x14ac:dyDescent="0.25">
      <c r="A104" s="7">
        <v>0</v>
      </c>
      <c r="B104" s="7">
        <v>500</v>
      </c>
      <c r="C104" s="7">
        <v>1</v>
      </c>
      <c r="D104" s="7">
        <f>MIN(MAX(IF(Лист1!$B$4=0,0.1,Лист1!$B$4),IF(Лист1!$AF$37=0,0.1,Лист1!$AF$37)),IF(Лист1!$E$63=0,0.1,Лист1!$E$63))</f>
        <v>1</v>
      </c>
      <c r="E104" s="7">
        <f>MIN(MAX(IF(Лист1!$B$4=0,0.1,Лист1!$B$4),IF(Лист1!$AF$36=0,0.1,Лист1!$AF$36)),IF(Лист1!$E$64=0,0.1,Лист1!$E$64))</f>
        <v>0.1</v>
      </c>
      <c r="F104" s="7">
        <f>MIN(MAX(IF(Лист1!$B$5=0,0.1,Лист1!$B$5),IF(Лист1!$AF$36=0,0.1,Лист1!$AF$36)),IF(Лист1!$E$64=0,0.1,Лист1!$E$64))</f>
        <v>0.1</v>
      </c>
      <c r="G104" s="7">
        <f>MIN(MAX(IF(Лист1!$B$6=0,0.1,Лист1!$B$6),IF(Лист1!$AF$36=0,0.1,Лист1!$AF$36)),IF(Лист1!$E$65=0,0.1,Лист1!$E$65))</f>
        <v>0.1</v>
      </c>
      <c r="H104" s="7">
        <f>MIN(MAX(IF(Лист1!$B$6=0,0.1,Лист1!$B$6),IF(Лист1!$AF$35=0,0.1,Лист1!$AF$35)),IF(Лист1!$E$66=0,0.1,Лист1!$E$66))</f>
        <v>0.1</v>
      </c>
      <c r="I104" s="7">
        <f>MIN(MAX(IF(Лист1!$B$7=0,0.1,Лист1!$B$7),IF(Лист1!$AF$36=0,0.1,Лист1!$AF$36)),IF(Лист1!$E$65=0,0.1,Лист1!$E$65))</f>
        <v>0.1</v>
      </c>
      <c r="J104" s="7">
        <f>MIN(MAX(IF(Лист1!$B$7=0,0.1,Лист1!$B$7),IF(Лист1!$AF$35=0,0.1,Лист1!$AF$35)),IF(Лист1!$E$66=0,0.1,Лист1!$E$66))</f>
        <v>0.1</v>
      </c>
      <c r="K104" s="7">
        <f>MIN(MAX(IF(Лист1!$B$7=0,0.1,Лист1!$B$7),IF(Лист1!$AF$37=0,0.1,Лист1!$AF$37)),IF(Лист1!$E$65=0,0.1,Лист1!$E$65))</f>
        <v>0.1</v>
      </c>
      <c r="L104" s="7">
        <f>MIN(MAX(IF(Лист1!$B$8=0,0.1,Лист1!$B$8),IF(Лист1!$AF$35=0,0.1,Лист1!$AF$35)),IF(Лист1!$E$67=0,0.1,Лист1!$E$67))</f>
        <v>0.1</v>
      </c>
      <c r="M104" s="7">
        <f>MIN(MAX(IF(Лист1!$B$8=0,0.1,Лист1!$B$8),IF(Лист1!$AF$38=0,0.1,Лист1!$AF$38)),IF(Лист1!$E$63=0,0.1,Лист1!$E$63))</f>
        <v>1</v>
      </c>
      <c r="N104" s="1">
        <f t="shared" si="19"/>
        <v>1</v>
      </c>
      <c r="Z104" s="1"/>
    </row>
    <row r="105" spans="1:26" x14ac:dyDescent="0.25">
      <c r="A105" s="7">
        <v>0</v>
      </c>
      <c r="B105" s="7">
        <v>500</v>
      </c>
      <c r="C105" s="7">
        <v>2</v>
      </c>
      <c r="D105" s="7">
        <f>MIN(MAX(IF(Лист1!$B$4=0,0.1,Лист1!$B$4),IF(Лист1!$AF$37=0,0.1,Лист1!$AF$37)),IF(Лист1!$H$63=0,0.1,Лист1!$H$63))</f>
        <v>0.79999999999999993</v>
      </c>
      <c r="E105" s="7">
        <f>MIN(MAX(IF(Лист1!$B$4=0,0.1,Лист1!$B$4),IF(Лист1!$AF$36=0,0.1,Лист1!$AF$36)),IF(Лист1!$H$64=0,0.1,Лист1!$H$64))</f>
        <v>0.20000000000000009</v>
      </c>
      <c r="F105" s="7">
        <f>MIN(MAX(IF(Лист1!$B$5=0,0.1,Лист1!$B$5),IF(Лист1!$AF$36=0,0.1,Лист1!$AF$36)),IF(Лист1!$H$64=0,0.1,Лист1!$H$64))</f>
        <v>0.1</v>
      </c>
      <c r="G105" s="7">
        <f>MIN(MAX(IF(Лист1!$B$6=0,0.1,Лист1!$B$6),IF(Лист1!$AF$36=0,0.1,Лист1!$AF$36)),IF(Лист1!$H$65=0,0.1,Лист1!$H$65))</f>
        <v>0.1</v>
      </c>
      <c r="H105" s="7">
        <f>MIN(MAX(IF(Лист1!$B$6=0,0.1,Лист1!$B$6),IF(Лист1!$AF$35=0,0.1,Лист1!$AF$35)),IF(Лист1!$H$66=0,0.1,Лист1!$H$66))</f>
        <v>0.1</v>
      </c>
      <c r="I105" s="7">
        <f>MIN(MAX(IF(Лист1!$B$7=0,0.1,Лист1!$B$7),IF(Лист1!$AF$36=0,0.1,Лист1!$AF$36)),IF(Лист1!$H$65=0,0.1,Лист1!$H$65))</f>
        <v>0.1</v>
      </c>
      <c r="J105" s="7">
        <f>MIN(MAX(IF(Лист1!$B$7=0,0.1,Лист1!$B$7),IF(Лист1!$AF$35=0,0.1,Лист1!$AF$35)),IF(Лист1!$H$66=0,0.1,Лист1!$H$66))</f>
        <v>0.1</v>
      </c>
      <c r="K105" s="7">
        <f>MIN(MAX(IF(Лист1!$B$7=0,0.1,Лист1!$B$7),IF(Лист1!$AF$37=0,0.1,Лист1!$AF$37)),IF(Лист1!$H$65=0,0.1,Лист1!$H$65))</f>
        <v>0.1</v>
      </c>
      <c r="L105" s="7">
        <f>MIN(MAX(IF(Лист1!$B$8=0,0.1,Лист1!$B$8),IF(Лист1!$AF$35=0,0.1,Лист1!$AF$35)),IF(Лист1!$H$67=0,0.1,Лист1!$H$67))</f>
        <v>0.1</v>
      </c>
      <c r="M105" s="7">
        <f>MIN(MAX(IF(Лист1!$B$8=0,0.1,Лист1!$B$8),IF(Лист1!$AF$38=0,0.1,Лист1!$AF$38)),IF(Лист1!$H$63=0,0.1,Лист1!$H$63))</f>
        <v>0.79999999999999993</v>
      </c>
      <c r="N105" s="1">
        <f t="shared" si="19"/>
        <v>0.79999999999999993</v>
      </c>
      <c r="Z105" s="1"/>
    </row>
    <row r="106" spans="1:26" x14ac:dyDescent="0.25">
      <c r="A106" s="7">
        <v>0</v>
      </c>
      <c r="B106" s="7">
        <v>500</v>
      </c>
      <c r="C106" s="7">
        <v>3</v>
      </c>
      <c r="D106" s="7">
        <f>MIN(MAX(IF(Лист1!$B$4=0,0.1,Лист1!$B$4),IF(Лист1!$AF$37=0,0.1,Лист1!$AF$37)),IF(Лист1!$K$63=0,0.1,Лист1!$K$63))</f>
        <v>0.19999999999999984</v>
      </c>
      <c r="E106" s="7">
        <f>MIN(MAX(IF(Лист1!$B$4=0,0.1,Лист1!$B$4),IF(Лист1!$AF$36=0,0.1,Лист1!$AF$36)),IF(Лист1!$K$64=0,0.1,Лист1!$K$64))</f>
        <v>0.80000000000000016</v>
      </c>
      <c r="F106" s="7">
        <f>MIN(MAX(IF(Лист1!$B$5=0,0.1,Лист1!$B$5),IF(Лист1!$AF$36=0,0.1,Лист1!$AF$36)),IF(Лист1!$K$64=0,0.1,Лист1!$K$64))</f>
        <v>0.1</v>
      </c>
      <c r="G106" s="7">
        <f>MIN(MAX(IF(Лист1!$B$6=0,0.1,Лист1!$B$6),IF(Лист1!$AF$36=0,0.1,Лист1!$AF$36)),IF(Лист1!$K$65=0,0.1,Лист1!$K$65))</f>
        <v>0.1</v>
      </c>
      <c r="H106" s="7">
        <f>MIN(MAX(IF(Лист1!$B$6=0,0.1,Лист1!$B$6),IF(Лист1!$AF$35=0,0.1,Лист1!$AF$35)),IF(Лист1!$K$66=0,0.1,Лист1!$K$66))</f>
        <v>0.1</v>
      </c>
      <c r="I106" s="7">
        <f>MIN(MAX(IF(Лист1!$B$7=0,0.1,Лист1!$B$7),IF(Лист1!$AF$36=0,0.1,Лист1!$AF$36)),IF(Лист1!$K$65=0,0.1,Лист1!$K$65))</f>
        <v>0.1</v>
      </c>
      <c r="J106" s="7">
        <f>MIN(MAX(IF(Лист1!$B$7=0,0.1,Лист1!$B$7),IF(Лист1!$AF$35=0,0.1,Лист1!$AF$35)),IF(Лист1!$K$66=0,0.1,Лист1!$K$66))</f>
        <v>0.1</v>
      </c>
      <c r="K106" s="7">
        <f>MIN(MAX(IF(Лист1!$B$7=0,0.1,Лист1!$B$7),IF(Лист1!$AF$37=0,0.1,Лист1!$AF$37)),IF(Лист1!$K$65=0,0.1,Лист1!$K$65))</f>
        <v>0.1</v>
      </c>
      <c r="L106" s="7">
        <f>MIN(MAX(IF(Лист1!$B$8=0,0.1,Лист1!$B$8),IF(Лист1!$AF$35=0,0.1,Лист1!$AF$35)),IF(Лист1!$K$67=0,0.1,Лист1!$K$67))</f>
        <v>0.1</v>
      </c>
      <c r="M106" s="7">
        <f>MIN(MAX(IF(Лист1!$B$8=0,0.1,Лист1!$B$8),IF(Лист1!$AF$38=0,0.1,Лист1!$AF$38)),IF(Лист1!$K$63=0,0.1,Лист1!$K$63))</f>
        <v>0.19999999999999984</v>
      </c>
      <c r="N106" s="1">
        <f t="shared" si="19"/>
        <v>0.80000000000000016</v>
      </c>
      <c r="Z106" s="1"/>
    </row>
    <row r="107" spans="1:26" x14ac:dyDescent="0.25">
      <c r="A107" s="7">
        <v>0</v>
      </c>
      <c r="B107" s="7">
        <v>500</v>
      </c>
      <c r="C107" s="7">
        <v>4</v>
      </c>
      <c r="D107" s="7">
        <f>MIN(MAX(IF(Лист1!$B$4=0,0.1,Лист1!$B$4),IF(Лист1!$AF$37=0,0.1,Лист1!$AF$37)),IF(Лист1!$N$63=0,0.1,Лист1!$N$63))</f>
        <v>0.1</v>
      </c>
      <c r="E107" s="7">
        <f>MIN(MAX(IF(Лист1!$B$4=0,0.1,Лист1!$B$4),IF(Лист1!$AF$36=0,0.1,Лист1!$AF$36)),IF(Лист1!$N$64=0,0.1,Лист1!$N$64))</f>
        <v>0.59999999999999987</v>
      </c>
      <c r="F107" s="7">
        <f>MIN(MAX(IF(Лист1!$B$5=0,0.1,Лист1!$B$5),IF(Лист1!$AF$36=0,0.1,Лист1!$AF$36)),IF(Лист1!$N$64=0,0.1,Лист1!$N$64))</f>
        <v>0.1</v>
      </c>
      <c r="G107" s="7">
        <f>MIN(MAX(IF(Лист1!$B$6=0,0.1,Лист1!$B$6),IF(Лист1!$AF$36=0,0.1,Лист1!$AF$36)),IF(Лист1!$N$65=0,0.1,Лист1!$N$65))</f>
        <v>0.1</v>
      </c>
      <c r="H107" s="7">
        <f>MIN(MAX(IF(Лист1!$B$6=0,0.1,Лист1!$B$6),IF(Лист1!$AF$35=0,0.1,Лист1!$AF$35)),IF(Лист1!$N$66=0,0.1,Лист1!$N$66))</f>
        <v>0.1</v>
      </c>
      <c r="I107" s="7">
        <f>MIN(MAX(IF(Лист1!$B$7=0,0.1,Лист1!$B$7),IF(Лист1!$AF$36=0,0.1,Лист1!$AF$36)),IF(Лист1!$N$65=0,0.1,Лист1!$N$65))</f>
        <v>0.1</v>
      </c>
      <c r="J107" s="7">
        <f>MIN(MAX(IF(Лист1!$B$7=0,0.1,Лист1!$B$7),IF(Лист1!$AF$35=0,0.1,Лист1!$AF$35)),IF(Лист1!$N$66=0,0.1,Лист1!$N$66))</f>
        <v>0.1</v>
      </c>
      <c r="K107" s="7">
        <f>MIN(MAX(IF(Лист1!$B$7=0,0.1,Лист1!$B$7),IF(Лист1!$AF$37=0,0.1,Лист1!$AF$37)),IF(Лист1!$N$65=0,0.1,Лист1!$N$65))</f>
        <v>0.1</v>
      </c>
      <c r="L107" s="7">
        <f>MIN(MAX(IF(Лист1!$B$8=0,0.1,Лист1!$B$8),IF(Лист1!$AF$35=0,0.1,Лист1!$AF$35)),IF(Лист1!$N$67=0,0.1,Лист1!$N$67))</f>
        <v>0.1</v>
      </c>
      <c r="M107" s="7">
        <f>MIN(MAX(IF(Лист1!$B$8=0,0.1,Лист1!$B$8),IF(Лист1!$AF$38=0,0.1,Лист1!$AF$38)),IF(Лист1!$N$63=0,0.1,Лист1!$N$63))</f>
        <v>0.1</v>
      </c>
      <c r="N107" s="1">
        <f t="shared" si="19"/>
        <v>0.59999999999999987</v>
      </c>
      <c r="Z107" s="1"/>
    </row>
    <row r="108" spans="1:26" x14ac:dyDescent="0.25">
      <c r="A108" s="7">
        <v>0</v>
      </c>
      <c r="B108" s="7">
        <v>500</v>
      </c>
      <c r="C108" s="7">
        <v>5</v>
      </c>
      <c r="D108" s="7">
        <f>MIN(MAX(IF(Лист1!$B$4=0,0.1,Лист1!$B$4),IF(Лист1!$AF$37=0,0.1,Лист1!$AF$37)),IF(Лист1!$Q$63=0,0.1,Лист1!$Q$63))</f>
        <v>0.1</v>
      </c>
      <c r="E108" s="7">
        <f>MIN(MAX(IF(Лист1!$B$4=0,0.1,Лист1!$B$4),IF(Лист1!$AF$36=0,0.1,Лист1!$AF$36)),IF(Лист1!$Q$64=0,0.1,Лист1!$Q$64))</f>
        <v>0.1</v>
      </c>
      <c r="F108" s="7">
        <f>MIN(MAX(IF(Лист1!$B$5=0,0.1,Лист1!$B$5),IF(Лист1!$AF$36=0,0.1,Лист1!$AF$36)),IF(Лист1!$Q$64=0,0.1,Лист1!$Q$64))</f>
        <v>0.1</v>
      </c>
      <c r="G108" s="7">
        <f>MIN(MAX(IF(Лист1!$B$6=0,0.1,Лист1!$B$6),IF(Лист1!$AF$36=0,0.1,Лист1!$AF$36)),IF(Лист1!$Q$65=0,0.1,Лист1!$Q$65))</f>
        <v>0.1</v>
      </c>
      <c r="H108" s="7">
        <f>MIN(MAX(IF(Лист1!$B$6=0,0.1,Лист1!$B$6),IF(Лист1!$AF$35=0,0.1,Лист1!$AF$35)),IF(Лист1!$Q$66=0,0.1,Лист1!$Q$66))</f>
        <v>0.1</v>
      </c>
      <c r="I108" s="7">
        <f>MIN(MAX(IF(Лист1!$B$7=0,0.1,Лист1!$B$7),IF(Лист1!$AF$36=0,0.1,Лист1!$AF$36)),IF(Лист1!$Q$65=0,0.1,Лист1!$Q$65))</f>
        <v>0.1</v>
      </c>
      <c r="J108" s="7">
        <f>MIN(MAX(IF(Лист1!$B$7=0,0.1,Лист1!$B$7),IF(Лист1!$AF$35=0,0.1,Лист1!$AF$35)),IF(Лист1!$Q$66=0,0.1,Лист1!$Q$66))</f>
        <v>0.1</v>
      </c>
      <c r="K108" s="7">
        <f>MIN(MAX(IF(Лист1!$B$7=0,0.1,Лист1!$B$7),IF(Лист1!$AF$37=0,0.1,Лист1!$AF$37)),IF(Лист1!$Q$65=0,0.1,Лист1!$Q$65))</f>
        <v>0.1</v>
      </c>
      <c r="L108" s="7">
        <f>MIN(MAX(IF(Лист1!$B$8=0,0.1,Лист1!$B$8),IF(Лист1!$AF$35=0,0.1,Лист1!$AF$35)),IF(Лист1!$Q$67=0,0.1,Лист1!$Q$67))</f>
        <v>0.1</v>
      </c>
      <c r="M108" s="7">
        <f>MIN(MAX(IF(Лист1!$B$8=0,0.1,Лист1!$B$8),IF(Лист1!$AF$38=0,0.1,Лист1!$AF$38)),IF(Лист1!$Q$63=0,0.1,Лист1!$Q$63))</f>
        <v>0.1</v>
      </c>
      <c r="N108" s="1">
        <f t="shared" si="19"/>
        <v>0.1</v>
      </c>
      <c r="Z108" s="1"/>
    </row>
    <row r="109" spans="1:26" x14ac:dyDescent="0.25">
      <c r="A109" s="7">
        <v>0</v>
      </c>
      <c r="B109" s="7">
        <v>500</v>
      </c>
      <c r="C109" s="7">
        <v>6</v>
      </c>
      <c r="D109" s="7">
        <f>MIN(MAX(IF(Лист1!$B$4=0,0.1,Лист1!$B$4),IF(Лист1!$AF$37=0,0.1,Лист1!$AF$37)),IF(Лист1!$T$63=0,0.1,Лист1!$T$63))</f>
        <v>0.1</v>
      </c>
      <c r="E109" s="7">
        <f>MIN(MAX(IF(Лист1!$B$4=0,0.1,Лист1!$B$4),IF(Лист1!$AF$36=0,0.1,Лист1!$AF$36)),IF(Лист1!$T$64=0,0.1,Лист1!$T$64))</f>
        <v>0.1</v>
      </c>
      <c r="F109" s="7">
        <f>MIN(MAX(IF(Лист1!$B$5=0,0.1,Лист1!$B$5),IF(Лист1!$AF$36=0,0.1,Лист1!$AF$36)),IF(Лист1!$T$64=0,0.1,Лист1!$T$64))</f>
        <v>0.1</v>
      </c>
      <c r="G109" s="7">
        <f>MIN(MAX(IF(Лист1!$B$6=0,0.1,Лист1!$B$6),IF(Лист1!$AF$36=0,0.1,Лист1!$AF$36)),IF(Лист1!$T$65=0,0.1,Лист1!$T$65))</f>
        <v>0.1</v>
      </c>
      <c r="H109" s="7">
        <f>MIN(MAX(IF(Лист1!$B$6=0,0.1,Лист1!$B$6),IF(Лист1!$AF$35=0,0.1,Лист1!$AF$35)),IF(Лист1!$T$66=0,0.1,Лист1!$T$66))</f>
        <v>0.1</v>
      </c>
      <c r="I109" s="7">
        <f>MIN(MAX(IF(Лист1!$B$7=0,0.1,Лист1!$B$7),IF(Лист1!$AF$36=0,0.1,Лист1!$AF$36)),IF(Лист1!$T$65=0,0.1,Лист1!$T$65))</f>
        <v>0.1</v>
      </c>
      <c r="J109" s="7">
        <f>MIN(MAX(IF(Лист1!$B$7=0,0.1,Лист1!$B$7),IF(Лист1!$AF$35=0,0.1,Лист1!$AF$35)),IF(Лист1!$T$66=0,0.1,Лист1!$T$66))</f>
        <v>0.1</v>
      </c>
      <c r="K109" s="7">
        <f>MIN(MAX(IF(Лист1!$B$7=0,0.1,Лист1!$B$7),IF(Лист1!$AF$37=0,0.1,Лист1!$AF$37)),IF(Лист1!$T$65=0,0.1,Лист1!$T$65))</f>
        <v>0.1</v>
      </c>
      <c r="L109" s="7">
        <f>MIN(MAX(IF(Лист1!$B$8=0,0.1,Лист1!$B$8),IF(Лист1!$AF$35=0,0.1,Лист1!$AF$35)),IF(Лист1!$T$67=0,0.1,Лист1!$T$67))</f>
        <v>0.1</v>
      </c>
      <c r="M109" s="7">
        <f>MIN(MAX(IF(Лист1!$B$8=0,0.1,Лист1!$B$8),IF(Лист1!$AF$38=0,0.1,Лист1!$AF$38)),IF(Лист1!$T$63=0,0.1,Лист1!$T$63))</f>
        <v>0.1</v>
      </c>
      <c r="N109" s="1">
        <f t="shared" si="19"/>
        <v>0.1</v>
      </c>
      <c r="Z109" s="1"/>
    </row>
    <row r="110" spans="1:26" x14ac:dyDescent="0.25">
      <c r="A110" s="7">
        <v>0</v>
      </c>
      <c r="B110" s="7">
        <v>500</v>
      </c>
      <c r="C110" s="7">
        <v>7</v>
      </c>
      <c r="D110" s="7">
        <f>MIN(MAX(IF(Лист1!$B$4=0,0.1,Лист1!$B$4),IF(Лист1!$AF$37=0,0.1,Лист1!$AF$37)),IF(Лист1!$W$63=0,0.1,Лист1!$W$63))</f>
        <v>0.1</v>
      </c>
      <c r="E110" s="7">
        <f>MIN(MAX(IF(Лист1!$B$4=0,0.1,Лист1!$B$4),IF(Лист1!$AF$36=0,0.1,Лист1!$AF$36)),IF(Лист1!$W$64=0,0.1,Лист1!$W$64))</f>
        <v>0.1</v>
      </c>
      <c r="F110" s="7">
        <f>MIN(MAX(IF(Лист1!$B$5=0,0.1,Лист1!$B$5),IF(Лист1!$AF$36=0,0.1,Лист1!$AF$36)),IF(Лист1!$W$64=0,0.1,Лист1!$W$64))</f>
        <v>0.1</v>
      </c>
      <c r="G110" s="7">
        <f>MIN(MAX(IF(Лист1!$B$6=0,0.1,Лист1!$B$6),IF(Лист1!$AF$36=0,0.1,Лист1!$AF$36)),IF(Лист1!$W$65=0,0.1,Лист1!$W$65))</f>
        <v>0.1</v>
      </c>
      <c r="H110" s="7">
        <f>MIN(MAX(IF(Лист1!$B$6=0,0.1,Лист1!$B$6),IF(Лист1!$AF$35=0,0.1,Лист1!$AF$35)),IF(Лист1!$W$66=0,0.1,Лист1!$W$66))</f>
        <v>0.1</v>
      </c>
      <c r="I110" s="7">
        <f>MIN(MAX(IF(Лист1!$B$7=0,0.1,Лист1!$B$7),IF(Лист1!$AF$36=0,0.1,Лист1!$AF$36)),IF(Лист1!$W$65=0,0.1,Лист1!$W$65))</f>
        <v>0.1</v>
      </c>
      <c r="J110" s="7">
        <f>MIN(MAX(IF(Лист1!$B$7=0,0.1,Лист1!$B$7),IF(Лист1!$AF$35=0,0.1,Лист1!$AF$35)),IF(Лист1!$W$66=0,0.1,Лист1!$W$66))</f>
        <v>0.1</v>
      </c>
      <c r="K110" s="7">
        <f>MIN(MAX(IF(Лист1!$B$7=0,0.1,Лист1!$B$7),IF(Лист1!$AF$37=0,0.1,Лист1!$AF$37)),IF(Лист1!$W$65=0,0.1,Лист1!$W$65))</f>
        <v>0.1</v>
      </c>
      <c r="L110" s="7">
        <f>MIN(MAX(IF(Лист1!$B$8=0,0.1,Лист1!$B$8),IF(Лист1!$AF$35=0,0.1,Лист1!$AF$35)),IF(Лист1!$W$67=0,0.1,Лист1!$W$67))</f>
        <v>0.1</v>
      </c>
      <c r="M110" s="7">
        <f>MIN(MAX(IF(Лист1!$B$8=0,0.1,Лист1!$B$8),IF(Лист1!$AF$38=0,0.1,Лист1!$AF$38)),IF(Лист1!$W$63=0,0.1,Лист1!$W$63))</f>
        <v>0.1</v>
      </c>
      <c r="N110" s="1">
        <f t="shared" si="19"/>
        <v>0.1</v>
      </c>
      <c r="Z110" s="1"/>
    </row>
    <row r="111" spans="1:26" x14ac:dyDescent="0.25">
      <c r="A111" s="7">
        <v>0</v>
      </c>
      <c r="B111" s="7">
        <v>500</v>
      </c>
      <c r="C111" s="7">
        <v>8</v>
      </c>
      <c r="D111" s="7">
        <f>MIN(MAX(IF(Лист1!$B$4=0,0.1,Лист1!$B$4),IF(Лист1!$AF$37=0,0.1,Лист1!$AF$37)),IF(Лист1!$Z$63=0,0.1,Лист1!$Z$63))</f>
        <v>0.1</v>
      </c>
      <c r="E111" s="7">
        <f>MIN(MAX(IF(Лист1!$B$4=0,0.1,Лист1!$B$4),IF(Лист1!$AF$36=0,0.1,Лист1!$AF$36)),IF(Лист1!$Z$64=0,0.1,Лист1!$Z$64))</f>
        <v>0.1</v>
      </c>
      <c r="F111" s="7">
        <f>MIN(MAX(IF(Лист1!$B$5=0,0.1,Лист1!$B$5),IF(Лист1!$AF$36=0,0.1,Лист1!$AF$36)),IF(Лист1!$Z$64=0,0.1,Лист1!$Z$64))</f>
        <v>0.1</v>
      </c>
      <c r="G111" s="7">
        <f>MIN(MAX(IF(Лист1!$B$6=0,0.1,Лист1!$B$6),IF(Лист1!$AF$36=0,0.1,Лист1!$AF$36)),IF(Лист1!$Z$65=0,0.1,Лист1!$Z$65))</f>
        <v>0.1</v>
      </c>
      <c r="H111" s="7">
        <f>MIN(MAX(IF(Лист1!$B$6=0,0.1,Лист1!$B$6),IF(Лист1!$AF$35=0,0.1,Лист1!$AF$35)),IF(Лист1!$Z$66=0,0.1,Лист1!$Z$66))</f>
        <v>0.1</v>
      </c>
      <c r="I111" s="7">
        <f>MIN(MAX(IF(Лист1!$B$7=0,0.1,Лист1!$B$7),IF(Лист1!$AF$36=0,0.1,Лист1!$AF$36)),IF(Лист1!$Z$65=0,0.1,Лист1!$Z$65))</f>
        <v>0.1</v>
      </c>
      <c r="J111" s="7">
        <f>MIN(MAX(IF(Лист1!$B$7=0,0.1,Лист1!$B$7),IF(Лист1!$AF$35=0,0.1,Лист1!$AF$35)),IF(Лист1!$Z$66=0,0.1,Лист1!$Z$66))</f>
        <v>0.1</v>
      </c>
      <c r="K111" s="7">
        <f>MIN(MAX(IF(Лист1!$B$7=0,0.1,Лист1!$B$7),IF(Лист1!$AF$37=0,0.1,Лист1!$AF$37)),IF(Лист1!$Z$65=0,0.1,Лист1!$Z$65))</f>
        <v>0.1</v>
      </c>
      <c r="L111" s="7">
        <f>MIN(MAX(IF(Лист1!$B$8=0,0.1,Лист1!$B$8),IF(Лист1!$AF$35=0,0.1,Лист1!$AF$35)),IF(Лист1!$Z$67=0,0.1,Лист1!$Z$67))</f>
        <v>0.1</v>
      </c>
      <c r="M111" s="7">
        <f>MIN(MAX(IF(Лист1!$B$8=0,0.1,Лист1!$B$8),IF(Лист1!$AF$38=0,0.1,Лист1!$AF$38)),IF(Лист1!$Z$63=0,0.1,Лист1!$Z$63))</f>
        <v>0.1</v>
      </c>
      <c r="N111" s="1">
        <f t="shared" si="19"/>
        <v>0.1</v>
      </c>
      <c r="Z111" s="1"/>
    </row>
    <row r="112" spans="1:26" x14ac:dyDescent="0.25">
      <c r="A112" s="7">
        <v>0</v>
      </c>
      <c r="B112" s="7">
        <v>500</v>
      </c>
      <c r="C112" s="7">
        <v>9</v>
      </c>
      <c r="D112" s="7">
        <f>MIN(MAX(IF(Лист1!$B$4=0,0.1,Лист1!$B$4),IF(Лист1!$AF$37=0,0.1,Лист1!$AF$37)),IF(Лист1!$AC$63=0,0.1,Лист1!$AC$63))</f>
        <v>0.1</v>
      </c>
      <c r="E112" s="7">
        <f>MIN(MAX(IF(Лист1!$B$4=0,0.1,Лист1!$B$4),IF(Лист1!$AF$36=0,0.1,Лист1!$AF$36)),IF(Лист1!$AC$64=0,0.1,Лист1!$AC$64))</f>
        <v>0.1</v>
      </c>
      <c r="F112" s="7">
        <f>MIN(MAX(IF(Лист1!$B$5=0,0.1,Лист1!$B$5),IF(Лист1!$AF$36=0,0.1,Лист1!$AF$36)),IF(Лист1!$AC$64=0,0.1,Лист1!$AC$64))</f>
        <v>0.1</v>
      </c>
      <c r="G112" s="7">
        <f>MIN(MAX(IF(Лист1!$B$6=0,0.1,Лист1!$B$6),IF(Лист1!$AF$36=0,0.1,Лист1!$AF$36)),IF(Лист1!$AC$65=0,0.1,Лист1!$AC$65))</f>
        <v>0.1</v>
      </c>
      <c r="H112" s="7">
        <f>MIN(MAX(IF(Лист1!$B$6=0,0.1,Лист1!$B$6),IF(Лист1!$AF$35=0,0.1,Лист1!$AF$35)),IF(Лист1!$AC$66=0,0.1,Лист1!$AC$66))</f>
        <v>0.1</v>
      </c>
      <c r="I112" s="7">
        <f>MIN(MAX(IF(Лист1!$B$7=0,0.1,Лист1!$B$7),IF(Лист1!$AF$36=0,0.1,Лист1!$AF$36)),IF(Лист1!$AC$65=0,0.1,Лист1!$AC$65))</f>
        <v>0.1</v>
      </c>
      <c r="J112" s="7">
        <f>MIN(MAX(IF(Лист1!$B$7=0,0.1,Лист1!$B$7),IF(Лист1!$AF$35=0,0.1,Лист1!$AF$35)),IF(Лист1!$AC$66=0,0.1,Лист1!$AC$66))</f>
        <v>0.1</v>
      </c>
      <c r="K112" s="7">
        <f>MIN(MAX(IF(Лист1!$B$7=0,0.1,Лист1!$B$7),IF(Лист1!$AF$37=0,0.1,Лист1!$AF$37)),IF(Лист1!$AC$65=0,0.1,Лист1!$AC$65))</f>
        <v>0.1</v>
      </c>
      <c r="L112" s="7">
        <f>MIN(MAX(IF(Лист1!$B$8=0,0.1,Лист1!$B$8),IF(Лист1!$AF$35=0,0.1,Лист1!$AF$35)),IF(Лист1!$AC$67=0,0.1,Лист1!$AC$67))</f>
        <v>0.1</v>
      </c>
      <c r="M112" s="7">
        <f>MIN(MAX(IF(Лист1!$B$8=0,0.1,Лист1!$B$8),IF(Лист1!$AF$38=0,0.1,Лист1!$AF$38)),IF(Лист1!$AC$63=0,0.1,Лист1!$AC$63))</f>
        <v>0.1</v>
      </c>
      <c r="N112" s="1">
        <f t="shared" si="19"/>
        <v>0.1</v>
      </c>
      <c r="Z112" s="1"/>
    </row>
    <row r="113" spans="1:26" x14ac:dyDescent="0.25">
      <c r="A113" s="7">
        <v>0</v>
      </c>
      <c r="B113" s="7">
        <v>500</v>
      </c>
      <c r="C113" s="7">
        <v>10</v>
      </c>
      <c r="D113" s="7">
        <f>MIN(MAX(IF(Лист1!$B$4=0,0.1,Лист1!$B$4),IF(Лист1!$AF$37=0,0.1,Лист1!$AF$37)),IF(Лист1!$AF$63=0,0.1,Лист1!$AF$63))</f>
        <v>0.1</v>
      </c>
      <c r="E113" s="7">
        <f>MIN(MAX(IF(Лист1!$B$4=0,0.1,Лист1!$B$4),IF(Лист1!$AF$36=0,0.1,Лист1!$AF$36)),IF(Лист1!$AF$64=0,0.1,Лист1!$AF$64))</f>
        <v>0.1</v>
      </c>
      <c r="F113" s="7">
        <f>MIN(MAX(IF(Лист1!$B$5=0,0.1,Лист1!$B$5),IF(Лист1!$AF$36=0,0.1,Лист1!$AF$36)),IF(Лист1!$AF$64=0,0.1,Лист1!$AF$64))</f>
        <v>0.1</v>
      </c>
      <c r="G113" s="7">
        <f>MIN(MAX(IF(Лист1!$B$6=0,0.1,Лист1!$B$6),IF(Лист1!$AF$36=0,0.1,Лист1!$AF$36)),IF(Лист1!$AF$65=0,0.1,Лист1!$AF$65))</f>
        <v>0.1</v>
      </c>
      <c r="H113" s="7">
        <f>MIN(MAX(IF(Лист1!$B$6=0,0.1,Лист1!$B$6),IF(Лист1!$AF$35=0,0.1,Лист1!$AF$35)),IF(Лист1!$AF$66=0,0.1,Лист1!$AF$66))</f>
        <v>0.1</v>
      </c>
      <c r="I113" s="7">
        <f>MIN(MAX(IF(Лист1!$B$7=0,0.1,Лист1!$B$7),IF(Лист1!$AF$36=0,0.1,Лист1!$AF$36)),IF(Лист1!$AF$65=0,0.1,Лист1!$AF$65))</f>
        <v>0.1</v>
      </c>
      <c r="J113" s="7">
        <f>MIN(MAX(IF(Лист1!$B$7=0,0.1,Лист1!$B$7),IF(Лист1!$AF$35=0,0.1,Лист1!$AF$35)),IF(Лист1!$AF$66=0,0.1,Лист1!$AF$66))</f>
        <v>0.1</v>
      </c>
      <c r="K113" s="7">
        <f>MIN(MAX(IF(Лист1!$B$7=0,0.1,Лист1!$B$7),IF(Лист1!$AF$37=0,0.1,Лист1!$AF$37)),IF(Лист1!$AF$65=0,0.1,Лист1!$AF$65))</f>
        <v>0.1</v>
      </c>
      <c r="L113" s="7">
        <f>MIN(MAX(IF(Лист1!$B$8=0,0.1,Лист1!$B$8),IF(Лист1!$AF$35=0,0.1,Лист1!$AF$35)),IF(Лист1!$AF$67=0,0.1,Лист1!$AF$67))</f>
        <v>0.1</v>
      </c>
      <c r="M113" s="7">
        <f>MIN(MAX(IF(Лист1!$B$8=0,0.1,Лист1!$B$8),IF(Лист1!$AF$38=0,0.1,Лист1!$AF$38)),IF(Лист1!$AF$63=0,0.1,Лист1!$AF$63))</f>
        <v>0.1</v>
      </c>
      <c r="N113" s="1">
        <f t="shared" si="19"/>
        <v>0.1</v>
      </c>
      <c r="Z113" s="1"/>
    </row>
    <row r="114" spans="1:26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1"/>
      <c r="N114" s="3"/>
      <c r="Z114" s="1"/>
    </row>
    <row r="115" spans="1:26" x14ac:dyDescent="0.25">
      <c r="A115" s="1"/>
      <c r="B115" s="1"/>
      <c r="C115" s="4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Z115" s="1"/>
    </row>
    <row r="116" spans="1:26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26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26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26" x14ac:dyDescent="0.25">
      <c r="C119" s="1"/>
      <c r="D119" s="1">
        <f t="shared" ref="D119:D129" si="20">N103*C103</f>
        <v>0</v>
      </c>
      <c r="E119" s="1"/>
      <c r="F119" s="1"/>
      <c r="G119" s="1"/>
      <c r="H119" s="1"/>
      <c r="I119" s="1"/>
      <c r="J119" s="1"/>
      <c r="K119" s="1"/>
      <c r="L119" s="1"/>
      <c r="M119" s="1"/>
    </row>
    <row r="120" spans="1:26" x14ac:dyDescent="0.25">
      <c r="C120" s="1"/>
      <c r="D120" s="1">
        <f t="shared" si="20"/>
        <v>1</v>
      </c>
      <c r="E120" s="1"/>
      <c r="F120" s="1"/>
      <c r="G120" s="1"/>
      <c r="H120" s="1"/>
      <c r="I120" s="1"/>
      <c r="J120" s="1"/>
      <c r="K120" s="1"/>
      <c r="L120" s="1"/>
      <c r="M120" s="1"/>
    </row>
    <row r="121" spans="1:26" x14ac:dyDescent="0.25">
      <c r="C121" s="5"/>
      <c r="D121" s="1">
        <f t="shared" si="20"/>
        <v>1.5999999999999999</v>
      </c>
      <c r="E121" s="5"/>
      <c r="F121" s="5"/>
      <c r="G121" s="5"/>
      <c r="H121" s="5"/>
      <c r="I121" s="1"/>
      <c r="J121" s="1"/>
      <c r="K121" s="1"/>
      <c r="L121" s="1"/>
      <c r="M121" s="1"/>
    </row>
    <row r="122" spans="1:26" x14ac:dyDescent="0.25">
      <c r="C122" s="5"/>
      <c r="D122" s="1">
        <f t="shared" si="20"/>
        <v>2.4000000000000004</v>
      </c>
      <c r="E122" s="5"/>
      <c r="F122" s="5"/>
      <c r="G122" s="5"/>
      <c r="H122" s="5"/>
      <c r="I122" s="5"/>
      <c r="J122" s="5"/>
      <c r="K122" s="5"/>
      <c r="L122" s="1"/>
      <c r="M122" s="1"/>
    </row>
    <row r="123" spans="1:26" x14ac:dyDescent="0.25">
      <c r="C123" s="5"/>
      <c r="D123" s="1">
        <f t="shared" si="20"/>
        <v>2.3999999999999995</v>
      </c>
      <c r="E123" s="5"/>
      <c r="F123" s="5"/>
      <c r="G123" s="5"/>
      <c r="H123" s="5"/>
      <c r="I123" s="5"/>
      <c r="J123" s="5"/>
      <c r="K123" s="5"/>
      <c r="L123" s="1"/>
      <c r="M123" s="1"/>
    </row>
    <row r="124" spans="1:26" x14ac:dyDescent="0.25">
      <c r="C124" s="5"/>
      <c r="D124" s="1">
        <f t="shared" si="20"/>
        <v>0.5</v>
      </c>
      <c r="E124" s="5"/>
      <c r="F124" s="5"/>
      <c r="G124" s="5"/>
      <c r="H124" s="5"/>
      <c r="I124" s="5"/>
      <c r="J124" s="5"/>
      <c r="K124" s="5"/>
      <c r="L124" s="1"/>
      <c r="M124" s="1"/>
    </row>
    <row r="125" spans="1:26" x14ac:dyDescent="0.25">
      <c r="C125" s="5"/>
      <c r="D125" s="1">
        <f t="shared" si="20"/>
        <v>0.60000000000000009</v>
      </c>
      <c r="E125" s="5"/>
      <c r="F125" s="5"/>
      <c r="G125" s="5"/>
      <c r="H125" s="5"/>
      <c r="I125" s="5"/>
      <c r="J125" s="5"/>
      <c r="K125" s="5"/>
      <c r="L125" s="1"/>
      <c r="M125" s="1"/>
    </row>
    <row r="126" spans="1:26" x14ac:dyDescent="0.25">
      <c r="C126" s="1"/>
      <c r="D126" s="1">
        <f t="shared" si="20"/>
        <v>0.70000000000000007</v>
      </c>
      <c r="E126" s="1"/>
      <c r="F126" s="1"/>
      <c r="G126" s="1"/>
      <c r="H126" s="1"/>
      <c r="I126" s="1"/>
      <c r="J126" s="1"/>
      <c r="K126" s="1"/>
      <c r="L126" s="1"/>
      <c r="M126" s="1"/>
    </row>
    <row r="127" spans="1:26" x14ac:dyDescent="0.25">
      <c r="C127" s="1"/>
      <c r="D127" s="1">
        <f t="shared" si="20"/>
        <v>0.8</v>
      </c>
      <c r="E127" s="1"/>
      <c r="F127" s="1"/>
      <c r="G127" s="1"/>
      <c r="H127" s="1"/>
      <c r="I127" s="1"/>
      <c r="J127" s="1"/>
      <c r="K127" s="1"/>
      <c r="L127" s="1"/>
      <c r="M127" s="1"/>
    </row>
    <row r="128" spans="1:26" x14ac:dyDescent="0.25">
      <c r="C128" s="4"/>
      <c r="D128" s="1">
        <f t="shared" si="20"/>
        <v>0.9</v>
      </c>
      <c r="E128" s="4"/>
      <c r="F128" s="4"/>
      <c r="G128" s="4"/>
      <c r="H128" s="4"/>
      <c r="I128" s="4"/>
      <c r="J128" s="4"/>
      <c r="K128" s="4"/>
      <c r="L128" s="1"/>
      <c r="M128" s="1"/>
    </row>
    <row r="129" spans="1:25" x14ac:dyDescent="0.25">
      <c r="C129" s="1"/>
      <c r="D129" s="1">
        <f t="shared" si="20"/>
        <v>1</v>
      </c>
      <c r="E129" s="1"/>
      <c r="F129" s="1"/>
      <c r="G129" s="1"/>
      <c r="H129" s="1"/>
      <c r="I129" s="1"/>
      <c r="J129" s="1"/>
      <c r="K129" s="1"/>
      <c r="L129" s="1"/>
      <c r="M129" s="1"/>
    </row>
    <row r="130" spans="1:25" x14ac:dyDescent="0.25">
      <c r="C130" s="3"/>
      <c r="D130" s="3"/>
      <c r="E130" s="3"/>
      <c r="F130" s="3"/>
      <c r="G130" s="3"/>
      <c r="H130" s="3"/>
      <c r="I130" s="3"/>
      <c r="J130" s="3"/>
      <c r="K130" s="3"/>
      <c r="L130" s="1"/>
      <c r="M130" s="1"/>
    </row>
    <row r="131" spans="1:25" x14ac:dyDescent="0.2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3" spans="1:25" ht="41.25" x14ac:dyDescent="0.25">
      <c r="A133" s="23" t="s">
        <v>12</v>
      </c>
      <c r="B133" s="23" t="s">
        <v>16</v>
      </c>
      <c r="C133" s="23" t="s">
        <v>5</v>
      </c>
      <c r="D133" s="23" t="s">
        <v>4</v>
      </c>
      <c r="E133" s="1"/>
      <c r="F133" s="1"/>
      <c r="G133" s="1"/>
      <c r="H133" s="1"/>
      <c r="I133" s="1"/>
      <c r="J133" s="5"/>
      <c r="K133" s="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8">
        <v>1</v>
      </c>
      <c r="B134" s="8" t="s">
        <v>13</v>
      </c>
      <c r="C134" s="8" t="s">
        <v>14</v>
      </c>
      <c r="D134" s="8" t="s">
        <v>15</v>
      </c>
      <c r="E134" s="8"/>
      <c r="F134" s="8"/>
      <c r="G134" s="8" t="s">
        <v>3</v>
      </c>
      <c r="H134" s="8"/>
      <c r="I134" s="8"/>
      <c r="J134" s="9"/>
      <c r="K134" s="9"/>
      <c r="L134" s="9"/>
      <c r="M134" s="8"/>
      <c r="N134" s="8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8">
        <v>2</v>
      </c>
      <c r="B135" s="8" t="s">
        <v>13</v>
      </c>
      <c r="C135" s="8" t="s">
        <v>17</v>
      </c>
      <c r="D135" s="8" t="s">
        <v>18</v>
      </c>
      <c r="E135" s="8"/>
      <c r="F135" s="8"/>
      <c r="G135" s="8" t="s">
        <v>1</v>
      </c>
      <c r="H135" s="8"/>
      <c r="I135" s="8"/>
      <c r="J135" s="9"/>
      <c r="K135" s="9"/>
      <c r="L135" s="9"/>
      <c r="M135" s="8"/>
      <c r="N135" s="8"/>
      <c r="O135" s="1"/>
      <c r="P135" s="1"/>
      <c r="Q135" s="1"/>
      <c r="R135" s="1"/>
      <c r="S135" s="1"/>
      <c r="T135" s="1"/>
      <c r="U135" s="1" t="s">
        <v>38</v>
      </c>
      <c r="V135" s="1"/>
      <c r="W135" s="1"/>
      <c r="X135" s="1"/>
      <c r="Y135" s="1"/>
    </row>
    <row r="136" spans="1:25" x14ac:dyDescent="0.25">
      <c r="A136" s="8">
        <v>3</v>
      </c>
      <c r="B136" s="8" t="s">
        <v>19</v>
      </c>
      <c r="C136" s="8" t="s">
        <v>17</v>
      </c>
      <c r="D136" s="8" t="s">
        <v>18</v>
      </c>
      <c r="E136" s="8"/>
      <c r="F136" s="8"/>
      <c r="G136" s="9" t="s">
        <v>9</v>
      </c>
      <c r="H136" s="9"/>
      <c r="I136" s="9"/>
      <c r="J136" s="9"/>
      <c r="K136" s="9"/>
      <c r="L136" s="9"/>
      <c r="M136" s="9"/>
      <c r="N136" s="9"/>
      <c r="O136" s="4"/>
      <c r="P136" s="4"/>
      <c r="Q136" s="1"/>
      <c r="R136" s="1" t="s">
        <v>37</v>
      </c>
      <c r="S136" s="1"/>
      <c r="T136" s="1"/>
      <c r="U136" s="1">
        <f>SUM(C163:C173)/SUM(N147:N157)</f>
        <v>2.4791666666666683</v>
      </c>
      <c r="V136" s="1"/>
      <c r="W136" s="1"/>
      <c r="X136" s="1"/>
      <c r="Y136" s="1"/>
    </row>
    <row r="137" spans="1:25" x14ac:dyDescent="0.25">
      <c r="A137" s="1">
        <v>4</v>
      </c>
      <c r="B137" s="5" t="s">
        <v>17</v>
      </c>
      <c r="C137" s="5" t="s">
        <v>17</v>
      </c>
      <c r="D137" s="5" t="s">
        <v>17</v>
      </c>
      <c r="E137" s="5"/>
      <c r="F137" s="1"/>
      <c r="G137" s="4" t="s">
        <v>27</v>
      </c>
      <c r="H137" s="4"/>
      <c r="I137" s="4"/>
      <c r="J137" s="4"/>
      <c r="K137" s="4"/>
      <c r="L137" s="4"/>
      <c r="M137" s="4"/>
      <c r="N137" s="4"/>
      <c r="O137" s="4"/>
      <c r="P137" s="4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>
        <v>5</v>
      </c>
      <c r="B138" s="5" t="s">
        <v>17</v>
      </c>
      <c r="C138" s="5" t="s">
        <v>21</v>
      </c>
      <c r="D138" s="5" t="s">
        <v>22</v>
      </c>
      <c r="E138" s="5"/>
      <c r="F138" s="1"/>
      <c r="G138" s="4" t="s">
        <v>28</v>
      </c>
      <c r="H138" s="4"/>
      <c r="I138" s="4"/>
      <c r="J138" s="4"/>
      <c r="K138" s="4"/>
      <c r="L138" s="4"/>
      <c r="M138" s="4"/>
      <c r="N138" s="4"/>
      <c r="O138" s="4"/>
      <c r="P138" s="4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>
        <v>6</v>
      </c>
      <c r="B139" s="5" t="s">
        <v>20</v>
      </c>
      <c r="C139" s="5" t="s">
        <v>17</v>
      </c>
      <c r="D139" s="5" t="s">
        <v>17</v>
      </c>
      <c r="E139" s="5"/>
      <c r="F139" s="1"/>
      <c r="G139" s="4" t="s">
        <v>0</v>
      </c>
      <c r="H139" s="4"/>
      <c r="I139" s="4"/>
      <c r="J139" s="4"/>
      <c r="K139" s="4"/>
      <c r="L139" s="4"/>
      <c r="M139" s="4"/>
      <c r="N139" s="4"/>
      <c r="O139" s="4"/>
      <c r="P139" s="4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>
        <v>7</v>
      </c>
      <c r="B140" s="5" t="s">
        <v>20</v>
      </c>
      <c r="C140" s="5" t="s">
        <v>21</v>
      </c>
      <c r="D140" s="5" t="s">
        <v>22</v>
      </c>
      <c r="E140" s="5"/>
      <c r="F140" s="1"/>
      <c r="G140" s="4" t="s">
        <v>2</v>
      </c>
      <c r="H140" s="4"/>
      <c r="I140" s="4"/>
      <c r="J140" s="4"/>
      <c r="K140" s="4"/>
      <c r="L140" s="4"/>
      <c r="M140" s="4"/>
      <c r="N140" s="4"/>
      <c r="O140" s="4"/>
      <c r="P140" s="4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>
        <v>8</v>
      </c>
      <c r="B141" s="5" t="s">
        <v>20</v>
      </c>
      <c r="C141" s="5" t="s">
        <v>14</v>
      </c>
      <c r="D141" s="5" t="s">
        <v>17</v>
      </c>
      <c r="E141" s="5"/>
      <c r="F141" s="1"/>
      <c r="G141" s="4" t="s">
        <v>11</v>
      </c>
      <c r="H141" s="4"/>
      <c r="I141" s="4"/>
      <c r="J141" s="4"/>
      <c r="K141" s="4"/>
      <c r="L141" s="4"/>
      <c r="M141" s="4"/>
      <c r="N141" s="4"/>
      <c r="O141" s="4"/>
      <c r="P141" s="4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>
        <v>9</v>
      </c>
      <c r="B142" s="5" t="s">
        <v>23</v>
      </c>
      <c r="C142" s="5" t="s">
        <v>21</v>
      </c>
      <c r="D142" s="5" t="s">
        <v>24</v>
      </c>
      <c r="E142" s="5"/>
      <c r="F142" s="1"/>
      <c r="G142" s="4" t="s">
        <v>10</v>
      </c>
      <c r="H142" s="4"/>
      <c r="I142" s="4"/>
      <c r="J142" s="4"/>
      <c r="K142" s="4"/>
      <c r="L142" s="4"/>
      <c r="M142" s="4"/>
      <c r="N142" s="4"/>
    </row>
    <row r="143" spans="1:25" x14ac:dyDescent="0.25">
      <c r="A143" s="1">
        <v>10</v>
      </c>
      <c r="B143" s="5" t="s">
        <v>23</v>
      </c>
      <c r="C143" s="5" t="s">
        <v>25</v>
      </c>
      <c r="D143" s="5" t="s">
        <v>15</v>
      </c>
      <c r="E143" s="5"/>
      <c r="F143" s="1"/>
      <c r="G143" s="4" t="s">
        <v>26</v>
      </c>
      <c r="H143" s="4"/>
      <c r="I143" s="4"/>
      <c r="J143" s="4"/>
      <c r="K143" s="4"/>
      <c r="L143" s="4"/>
      <c r="M143" s="4"/>
      <c r="N143" s="4"/>
    </row>
    <row r="144" spans="1:25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1"/>
      <c r="M144" s="1"/>
      <c r="N144" s="1"/>
    </row>
    <row r="145" spans="1:15" x14ac:dyDescent="0.25">
      <c r="A145" s="5"/>
      <c r="B145" s="6"/>
      <c r="C145" s="6"/>
      <c r="D145" s="37" t="s">
        <v>39</v>
      </c>
      <c r="E145" s="38"/>
      <c r="F145" s="38"/>
      <c r="G145" s="38"/>
      <c r="H145" s="38"/>
      <c r="I145" s="38"/>
      <c r="J145" s="38"/>
      <c r="K145" s="38"/>
      <c r="L145" s="38"/>
      <c r="M145" s="38"/>
      <c r="N145" s="38"/>
    </row>
    <row r="146" spans="1:15" ht="60.75" x14ac:dyDescent="0.25">
      <c r="A146" s="24" t="s">
        <v>16</v>
      </c>
      <c r="B146" s="23" t="s">
        <v>5</v>
      </c>
      <c r="C146" s="23" t="s">
        <v>4</v>
      </c>
      <c r="D146" s="23" t="s">
        <v>6</v>
      </c>
      <c r="E146" s="23" t="s">
        <v>7</v>
      </c>
      <c r="F146" s="23" t="s">
        <v>8</v>
      </c>
      <c r="G146" s="23" t="s">
        <v>29</v>
      </c>
      <c r="H146" s="23" t="s">
        <v>30</v>
      </c>
      <c r="I146" s="23" t="s">
        <v>31</v>
      </c>
      <c r="J146" s="23" t="s">
        <v>32</v>
      </c>
      <c r="K146" s="23" t="s">
        <v>33</v>
      </c>
      <c r="L146" s="23" t="s">
        <v>34</v>
      </c>
      <c r="M146" s="23" t="s">
        <v>35</v>
      </c>
      <c r="N146" s="23" t="s">
        <v>36</v>
      </c>
      <c r="O146" s="25"/>
    </row>
    <row r="147" spans="1:15" x14ac:dyDescent="0.25">
      <c r="A147" s="7">
        <v>10</v>
      </c>
      <c r="B147" s="7">
        <v>500</v>
      </c>
      <c r="C147" s="7">
        <v>0</v>
      </c>
      <c r="D147" s="7">
        <f>MIN(MAX(IF(Лист1!$H$4=0,0.1,Лист1!$H$4),IF(Лист1!$AF$37=0,0.1,Лист1!$AF$37)),IF(Лист1!$B$63=0,0.1,Лист1!$B$63))</f>
        <v>0.8</v>
      </c>
      <c r="E147" s="7">
        <f>MIN(MAX(IF(Лист1!$H$4=0,0.1,Лист1!$H$4),IF(Лист1!$AF$36=0,0.1,Лист1!$AF$36)),IF(Лист1!$B$64=0,0.1,Лист1!$B$64))</f>
        <v>0.1</v>
      </c>
      <c r="F147" s="7">
        <f>MIN(MAX(IF(Лист1!$H$5=0,0.1,Лист1!$H$5),IF(Лист1!$AF$36=0,0.1,Лист1!$AF$36)),IF(Лист1!$B$64=0,0.1,Лист1!$B$64))</f>
        <v>0.1</v>
      </c>
      <c r="G147" s="7">
        <f>MIN(MAX(IF(Лист1!$H$6=0,0.1,Лист1!$H$6),IF(Лист1!$AF$36=0,0.1,Лист1!$AF$36)),IF(Лист1!$B$65=0,0.1,Лист1!$B$65))</f>
        <v>0.1</v>
      </c>
      <c r="H147" s="7">
        <f>MIN(MAX(IF(Лист1!$B$6=0,0.1,Лист1!$B$6),IF(Лист1!$AF$35=0,0.1,Лист1!$AF$35)),IF(Лист1!$B$66=0,0.1,Лист1!$B$66))</f>
        <v>0.1</v>
      </c>
      <c r="I147" s="7">
        <f>MIN(MAX(IF(Лист1!$B$7=0,0.1,Лист1!$B$7),IF(Лист1!$AF$36=0,0.1,Лист1!$AF$36)),IF(Лист1!$B$65=0,0.1,Лист1!$B$65))</f>
        <v>0.1</v>
      </c>
      <c r="J147" s="7">
        <f>MIN(MAX(IF(Лист1!$B$7=0,0.1,Лист1!$B$7),IF(Лист1!$AF$35=0,0.1,Лист1!$AF$35)),IF(Лист1!$B$66=0,0.1,Лист1!$B$66))</f>
        <v>0.1</v>
      </c>
      <c r="K147" s="7">
        <f>MIN(MAX(IF(Лист1!$B$7=0,0.1,Лист1!$B$7),IF(Лист1!$AF$37=0,0.1,Лист1!$AF$37)),IF(Лист1!$B$65=0,0.1,Лист1!$B$65))</f>
        <v>0.1</v>
      </c>
      <c r="L147" s="7">
        <f>MIN(MAX(IF(Лист1!$B$8=0,0.1,Лист1!$B$8),IF(Лист1!$AF$35=0,0.1,Лист1!$AF$35)),IF(Лист1!$B$67=0,0.1,Лист1!$B$67))</f>
        <v>0.1</v>
      </c>
      <c r="M147" s="7">
        <f>MIN(MAX(IF(Лист1!$H$8=0,0.1,Лист1!$H$8),IF(Лист1!$AF$38=0,0.1,Лист1!$AF$38)),IF(Лист1!$B$63=0,0.1,Лист1!$B$63))</f>
        <v>1</v>
      </c>
      <c r="N147" s="1">
        <f t="shared" ref="N147:N157" si="21">MAX(D147:M147)</f>
        <v>1</v>
      </c>
    </row>
    <row r="148" spans="1:15" x14ac:dyDescent="0.25">
      <c r="A148" s="7">
        <v>10</v>
      </c>
      <c r="B148" s="7">
        <v>500</v>
      </c>
      <c r="C148" s="7">
        <v>1</v>
      </c>
      <c r="D148" s="7">
        <f>MIN(MAX(IF(Лист1!$H$4=0,0.1,Лист1!$H$4),IF(Лист1!$AF$37=0,0.1,Лист1!$AF$37)),IF(Лист1!$E$63=0,0.1,Лист1!$E$63))</f>
        <v>0.8</v>
      </c>
      <c r="E148" s="7">
        <f>MIN(MAX(IF(Лист1!$H$4=0,0.1,Лист1!$H$4),IF(Лист1!$AF$36=0,0.1,Лист1!$AF$36)),IF(Лист1!$E$64=0,0.1,Лист1!$E$64))</f>
        <v>0.1</v>
      </c>
      <c r="F148" s="7">
        <f>MIN(MAX(IF(Лист1!$H$5=0,0.1,Лист1!$H$5),IF(Лист1!$AF$36=0,0.1,Лист1!$AF$36)),IF(Лист1!$E$64=0,0.1,Лист1!$E$64))</f>
        <v>0.1</v>
      </c>
      <c r="G148" s="7">
        <f>MIN(MAX(IF(Лист1!$B$6=0,0.1,Лист1!$B$6),IF(Лист1!$AF$36=0,0.1,Лист1!$AF$36)),IF(Лист1!$E$65=0,0.1,Лист1!$E$65))</f>
        <v>0.1</v>
      </c>
      <c r="H148" s="7">
        <f>MIN(MAX(IF(Лист1!$B$6=0,0.1,Лист1!$B$6),IF(Лист1!$AF$35=0,0.1,Лист1!$AF$35)),IF(Лист1!$E$66=0,0.1,Лист1!$E$66))</f>
        <v>0.1</v>
      </c>
      <c r="I148" s="7">
        <f>MIN(MAX(IF(Лист1!$B$7=0,0.1,Лист1!$B$7),IF(Лист1!$AF$36=0,0.1,Лист1!$AF$36)),IF(Лист1!$E$65=0,0.1,Лист1!$E$65))</f>
        <v>0.1</v>
      </c>
      <c r="J148" s="7">
        <f>MIN(MAX(IF(Лист1!$B$7=0,0.1,Лист1!$B$7),IF(Лист1!$AF$35=0,0.1,Лист1!$AF$35)),IF(Лист1!$E$66=0,0.1,Лист1!$E$66))</f>
        <v>0.1</v>
      </c>
      <c r="K148" s="7">
        <f>MIN(MAX(IF(Лист1!$B$7=0,0.1,Лист1!$B$7),IF(Лист1!$AF$37=0,0.1,Лист1!$AF$37)),IF(Лист1!$E$65=0,0.1,Лист1!$E$65))</f>
        <v>0.1</v>
      </c>
      <c r="L148" s="7">
        <f>MIN(MAX(IF(Лист1!$B$8=0,0.1,Лист1!$B$8),IF(Лист1!$AF$35=0,0.1,Лист1!$AF$35)),IF(Лист1!$E$67=0,0.1,Лист1!$E$67))</f>
        <v>0.1</v>
      </c>
      <c r="M148" s="7">
        <f>MIN(MAX(IF(Лист1!$H$8=0,0.1,Лист1!$H$8),IF(Лист1!$AF$38=0,0.1,Лист1!$AF$38)),IF(Лист1!$E$63=0,0.1,Лист1!$E$63))</f>
        <v>1</v>
      </c>
      <c r="N148" s="1">
        <f t="shared" si="21"/>
        <v>1</v>
      </c>
    </row>
    <row r="149" spans="1:15" x14ac:dyDescent="0.25">
      <c r="A149" s="7">
        <v>10</v>
      </c>
      <c r="B149" s="7">
        <v>500</v>
      </c>
      <c r="C149" s="7">
        <v>2</v>
      </c>
      <c r="D149" s="7">
        <f>MIN(MAX(IF(Лист1!$H$4=0,0.1,Лист1!$H$4),IF(Лист1!$AF$37=0,0.1,Лист1!$AF$37)),IF(Лист1!$H$63=0,0.1,Лист1!$H$63))</f>
        <v>0.79999999999999993</v>
      </c>
      <c r="E149" s="7">
        <f>MIN(MAX(IF(Лист1!$H$4=0,0.1,Лист1!$H$4),IF(Лист1!$AF$36=0,0.1,Лист1!$AF$36)),IF(Лист1!$H$64=0,0.1,Лист1!$H$64))</f>
        <v>0.20000000000000009</v>
      </c>
      <c r="F149" s="7">
        <f>MIN(MAX(IF(Лист1!$H$5=0,0.1,Лист1!$H$5),IF(Лист1!$AF$36=0,0.1,Лист1!$AF$36)),IF(Лист1!$H$64=0,0.1,Лист1!$H$64))</f>
        <v>0.19999999999999993</v>
      </c>
      <c r="G149" s="7">
        <f>MIN(MAX(IF(Лист1!$B$6=0,0.1,Лист1!$B$6),IF(Лист1!$AF$36=0,0.1,Лист1!$AF$36)),IF(Лист1!$H$65=0,0.1,Лист1!$H$65))</f>
        <v>0.1</v>
      </c>
      <c r="H149" s="7">
        <f>MIN(MAX(IF(Лист1!$B$6=0,0.1,Лист1!$B$6),IF(Лист1!$AF$35=0,0.1,Лист1!$AF$35)),IF(Лист1!$H$66=0,0.1,Лист1!$H$66))</f>
        <v>0.1</v>
      </c>
      <c r="I149" s="7">
        <f>MIN(MAX(IF(Лист1!$B$7=0,0.1,Лист1!$B$7),IF(Лист1!$AF$36=0,0.1,Лист1!$AF$36)),IF(Лист1!$H$65=0,0.1,Лист1!$H$65))</f>
        <v>0.1</v>
      </c>
      <c r="J149" s="7">
        <f>MIN(MAX(IF(Лист1!$B$7=0,0.1,Лист1!$B$7),IF(Лист1!$AF$35=0,0.1,Лист1!$AF$35)),IF(Лист1!$H$66=0,0.1,Лист1!$H$66))</f>
        <v>0.1</v>
      </c>
      <c r="K149" s="7">
        <f>MIN(MAX(IF(Лист1!$B$7=0,0.1,Лист1!$B$7),IF(Лист1!$AF$37=0,0.1,Лист1!$AF$37)),IF(Лист1!$H$65=0,0.1,Лист1!$H$65))</f>
        <v>0.1</v>
      </c>
      <c r="L149" s="7">
        <f>MIN(MAX(IF(Лист1!$B$8=0,0.1,Лист1!$B$8),IF(Лист1!$AF$35=0,0.1,Лист1!$AF$35)),IF(Лист1!$H$67=0,0.1,Лист1!$H$67))</f>
        <v>0.1</v>
      </c>
      <c r="M149" s="7">
        <f>MIN(MAX(IF(Лист1!$H$8=0,0.1,Лист1!$H$8),IF(Лист1!$AF$38=0,0.1,Лист1!$AF$38)),IF(Лист1!$H$63=0,0.1,Лист1!$H$63))</f>
        <v>0.79999999999999993</v>
      </c>
      <c r="N149" s="1">
        <f t="shared" si="21"/>
        <v>0.79999999999999993</v>
      </c>
    </row>
    <row r="150" spans="1:15" x14ac:dyDescent="0.25">
      <c r="A150" s="7">
        <v>10</v>
      </c>
      <c r="B150" s="7">
        <v>500</v>
      </c>
      <c r="C150" s="7">
        <v>3</v>
      </c>
      <c r="D150" s="7">
        <f>MIN(MAX(IF(Лист1!$H$4=0,0.1,Лист1!$H$4),IF(Лист1!$AF$37=0,0.1,Лист1!$AF$37)),IF(Лист1!$K$63=0,0.1,Лист1!$K$63))</f>
        <v>0.19999999999999984</v>
      </c>
      <c r="E150" s="7">
        <f>MIN(MAX(IF(Лист1!$H$4=0,0.1,Лист1!$H$4),IF(Лист1!$AF$36=0,0.1,Лист1!$AF$36)),IF(Лист1!$K$64=0,0.1,Лист1!$K$64))</f>
        <v>0.8</v>
      </c>
      <c r="F150" s="7">
        <f>MIN(MAX(IF(Лист1!$H$5=0,0.1,Лист1!$H$5),IF(Лист1!$AF$36=0,0.1,Лист1!$AF$36)),IF(Лист1!$K$64=0,0.1,Лист1!$K$64))</f>
        <v>0.19999999999999993</v>
      </c>
      <c r="G150" s="7">
        <f>MIN(MAX(IF(Лист1!$B$6=0,0.1,Лист1!$B$6),IF(Лист1!$AF$36=0,0.1,Лист1!$AF$36)),IF(Лист1!$K$65=0,0.1,Лист1!$K$65))</f>
        <v>0.1</v>
      </c>
      <c r="H150" s="7">
        <f>MIN(MAX(IF(Лист1!$B$6=0,0.1,Лист1!$B$6),IF(Лист1!$AF$35=0,0.1,Лист1!$AF$35)),IF(Лист1!$K$66=0,0.1,Лист1!$K$66))</f>
        <v>0.1</v>
      </c>
      <c r="I150" s="7">
        <f>MIN(MAX(IF(Лист1!$B$7=0,0.1,Лист1!$B$7),IF(Лист1!$AF$36=0,0.1,Лист1!$AF$36)),IF(Лист1!$K$65=0,0.1,Лист1!$K$65))</f>
        <v>0.1</v>
      </c>
      <c r="J150" s="7">
        <f>MIN(MAX(IF(Лист1!$B$7=0,0.1,Лист1!$B$7),IF(Лист1!$AF$35=0,0.1,Лист1!$AF$35)),IF(Лист1!$K$66=0,0.1,Лист1!$K$66))</f>
        <v>0.1</v>
      </c>
      <c r="K150" s="7">
        <f>MIN(MAX(IF(Лист1!$B$7=0,0.1,Лист1!$B$7),IF(Лист1!$AF$37=0,0.1,Лист1!$AF$37)),IF(Лист1!$K$65=0,0.1,Лист1!$K$65))</f>
        <v>0.1</v>
      </c>
      <c r="L150" s="7">
        <f>MIN(MAX(IF(Лист1!$B$8=0,0.1,Лист1!$B$8),IF(Лист1!$AF$35=0,0.1,Лист1!$AF$35)),IF(Лист1!$K$67=0,0.1,Лист1!$K$67))</f>
        <v>0.1</v>
      </c>
      <c r="M150" s="7">
        <f>MIN(MAX(IF(Лист1!$H$8=0,0.1,Лист1!$H$8),IF(Лист1!$AF$38=0,0.1,Лист1!$AF$38)),IF(Лист1!$K$63=0,0.1,Лист1!$K$63))</f>
        <v>0.19999999999999984</v>
      </c>
      <c r="N150" s="1">
        <f t="shared" si="21"/>
        <v>0.8</v>
      </c>
    </row>
    <row r="151" spans="1:15" x14ac:dyDescent="0.25">
      <c r="A151" s="7">
        <v>10</v>
      </c>
      <c r="B151" s="7">
        <v>500</v>
      </c>
      <c r="C151" s="7">
        <v>4</v>
      </c>
      <c r="D151" s="7">
        <f>MIN(MAX(IF(Лист1!$H4=0,0.1,Лист1!$H$4),IF(Лист1!$AF$37=0,0.1,Лист1!$AF$37)),IF(Лист1!$N$63=0,0.1,Лист1!$N$63))</f>
        <v>0.1</v>
      </c>
      <c r="E151" s="7">
        <f>MIN(MAX(IF(Лист1!$H$4=0,0.1,Лист1!$H$4),IF(Лист1!$AF$36=0,0.1,Лист1!$AF$36)),IF(Лист1!$N$64=0,0.1,Лист1!$N$64))</f>
        <v>0.59999999999999987</v>
      </c>
      <c r="F151" s="7">
        <f>MIN(MAX(IF(Лист1!$H$5=0,0.1,Лист1!$H$5),IF(Лист1!$AF$36=0,0.1,Лист1!$AF$36)),IF(Лист1!$N$64=0,0.1,Лист1!$N$64))</f>
        <v>0.19999999999999993</v>
      </c>
      <c r="G151" s="7">
        <f>MIN(MAX(IF(Лист1!$B$6=0,0.1,Лист1!$B$6),IF(Лист1!$AF$36=0,0.1,Лист1!$AF$36)),IF(Лист1!$N$65=0,0.1,Лист1!$N$65))</f>
        <v>0.1</v>
      </c>
      <c r="H151" s="7">
        <f>MIN(MAX(IF(Лист1!$B$6=0,0.1,Лист1!$B$6),IF(Лист1!$AF$35=0,0.1,Лист1!$AF$35)),IF(Лист1!$N$66=0,0.1,Лист1!$N$66))</f>
        <v>0.1</v>
      </c>
      <c r="I151" s="7">
        <f>MIN(MAX(IF(Лист1!$B$7=0,0.1,Лист1!$B$7),IF(Лист1!$AF$36=0,0.1,Лист1!$AF$36)),IF(Лист1!$N$65=0,0.1,Лист1!$N$65))</f>
        <v>0.1</v>
      </c>
      <c r="J151" s="7">
        <f>MIN(MAX(IF(Лист1!$B$7=0,0.1,Лист1!$B$7),IF(Лист1!$AF$35=0,0.1,Лист1!$AF$35)),IF(Лист1!$N$66=0,0.1,Лист1!$N$66))</f>
        <v>0.1</v>
      </c>
      <c r="K151" s="7">
        <f>MIN(MAX(IF(Лист1!$B$7=0,0.1,Лист1!$B$7),IF(Лист1!$AF$37=0,0.1,Лист1!$AF$37)),IF(Лист1!$N$65=0,0.1,Лист1!$N$65))</f>
        <v>0.1</v>
      </c>
      <c r="L151" s="7">
        <f>MIN(MAX(IF(Лист1!$B$8=0,0.1,Лист1!$B$8),IF(Лист1!$AF$35=0,0.1,Лист1!$AF$35)),IF(Лист1!$N$67=0,0.1,Лист1!$N$67))</f>
        <v>0.1</v>
      </c>
      <c r="M151" s="7">
        <f>MIN(MAX(IF(Лист1!$H$8=0,0.1,Лист1!$H$8),IF(Лист1!$AF$38=0,0.1,Лист1!$AF$38)),IF(Лист1!$N$63=0,0.1,Лист1!$N$63))</f>
        <v>0.1</v>
      </c>
      <c r="N151" s="1">
        <f t="shared" si="21"/>
        <v>0.59999999999999987</v>
      </c>
    </row>
    <row r="152" spans="1:15" x14ac:dyDescent="0.25">
      <c r="A152" s="7">
        <v>10</v>
      </c>
      <c r="B152" s="7">
        <v>500</v>
      </c>
      <c r="C152" s="7">
        <v>5</v>
      </c>
      <c r="D152" s="7">
        <f>MIN(MAX(IF(Лист1!$H$4=0,0.1,Лист1!$H$4),IF(Лист1!$AF$37=0,0.1,Лист1!$AF$37)),IF(Лист1!$Q$63=0,0.1,Лист1!$Q$63))</f>
        <v>0.1</v>
      </c>
      <c r="E152" s="7">
        <f>MIN(MAX(IF(Лист1!$H$4=0,0.1,Лист1!$H$4),IF(Лист1!$AF$36=0,0.1,Лист1!$AF$36)),IF(Лист1!$Q$64=0,0.1,Лист1!$Q$64))</f>
        <v>0.1</v>
      </c>
      <c r="F152" s="7">
        <f>MIN(MAX(IF(Лист1!$H$5=0,0.1,Лист1!$H$5),IF(Лист1!$AF$36=0,0.1,Лист1!$AF$36)),IF(Лист1!$Q$64=0,0.1,Лист1!$Q$64))</f>
        <v>0.1</v>
      </c>
      <c r="G152" s="7">
        <f>MIN(MAX(IF(Лист1!$B$6=0,0.1,Лист1!$B$6),IF(Лист1!$AF$36=0,0.1,Лист1!$AF$36)),IF(Лист1!$Q$65=0,0.1,Лист1!$Q$65))</f>
        <v>0.1</v>
      </c>
      <c r="H152" s="7">
        <f>MIN(MAX(IF(Лист1!$B$6=0,0.1,Лист1!$B$6),IF(Лист1!$AF$35=0,0.1,Лист1!$AF$35)),IF(Лист1!$Q$66=0,0.1,Лист1!$Q$66))</f>
        <v>0.1</v>
      </c>
      <c r="I152" s="7">
        <f>MIN(MAX(IF(Лист1!$B$7=0,0.1,Лист1!$B$7),IF(Лист1!$AF$36=0,0.1,Лист1!$AF$36)),IF(Лист1!$Q$65=0,0.1,Лист1!$Q$65))</f>
        <v>0.1</v>
      </c>
      <c r="J152" s="7">
        <f>MIN(MAX(IF(Лист1!$B$7=0,0.1,Лист1!$B$7),IF(Лист1!$AF$35=0,0.1,Лист1!$AF$35)),IF(Лист1!$Q$66=0,0.1,Лист1!$Q$66))</f>
        <v>0.1</v>
      </c>
      <c r="K152" s="7">
        <f>MIN(MAX(IF(Лист1!$B$7=0,0.1,Лист1!$B$7),IF(Лист1!$AF$37=0,0.1,Лист1!$AF$37)),IF(Лист1!$Q$65=0,0.1,Лист1!$Q$65))</f>
        <v>0.1</v>
      </c>
      <c r="L152" s="7">
        <f>MIN(MAX(IF(Лист1!$B$8=0,0.1,Лист1!$B$8),IF(Лист1!$AF$35=0,0.1,Лист1!$AF$35)),IF(Лист1!$Q$67=0,0.1,Лист1!$Q$67))</f>
        <v>0.1</v>
      </c>
      <c r="M152" s="7">
        <f>MIN(MAX(IF(Лист1!$H$8=0,0.1,Лист1!$H$8),IF(Лист1!$AF$38=0,0.1,Лист1!$AF$38)),IF(Лист1!$Q$63=0,0.1,Лист1!$Q$63))</f>
        <v>0.1</v>
      </c>
      <c r="N152" s="1">
        <f t="shared" si="21"/>
        <v>0.1</v>
      </c>
    </row>
    <row r="153" spans="1:15" x14ac:dyDescent="0.25">
      <c r="A153" s="7">
        <v>10</v>
      </c>
      <c r="B153" s="7">
        <v>500</v>
      </c>
      <c r="C153" s="7">
        <v>6</v>
      </c>
      <c r="D153" s="7">
        <f>MIN(MAX(IF(Лист1!$H$4=0,0.1,Лист1!$H$4),IF(Лист1!$AF$37=0,0.1,Лист1!$AF$37)),IF(Лист1!$T$63=0,0.1,Лист1!$T$63))</f>
        <v>0.1</v>
      </c>
      <c r="E153" s="7">
        <f>MIN(MAX(IF(Лист1!$H$4=0,0.1,Лист1!$H$4),IF(Лист1!$AF$36=0,0.1,Лист1!$AF$36)),IF(Лист1!$T$64=0,0.1,Лист1!$T$64))</f>
        <v>0.1</v>
      </c>
      <c r="F153" s="7">
        <f>MIN(MAX(IF(Лист1!$H$5=0,0.1,Лист1!$H$5),IF(Лист1!$AF$36=0,0.1,Лист1!$AF$36)),IF(Лист1!$T$64=0,0.1,Лист1!$T$64))</f>
        <v>0.1</v>
      </c>
      <c r="G153" s="7">
        <f>MIN(MAX(IF(Лист1!$B$6=0,0.1,Лист1!$B$6),IF(Лист1!$AF$36=0,0.1,Лист1!$AF$36)),IF(Лист1!$T$65=0,0.1,Лист1!$T$65))</f>
        <v>0.1</v>
      </c>
      <c r="H153" s="7">
        <f>MIN(MAX(IF(Лист1!$B$6=0,0.1,Лист1!$B$6),IF(Лист1!$AF$35=0,0.1,Лист1!$AF$35)),IF(Лист1!$T$66=0,0.1,Лист1!$T$66))</f>
        <v>0.1</v>
      </c>
      <c r="I153" s="7">
        <f>MIN(MAX(IF(Лист1!$B$7=0,0.1,Лист1!$B$7),IF(Лист1!$AF$36=0,0.1,Лист1!$AF$36)),IF(Лист1!$T$65=0,0.1,Лист1!$T$65))</f>
        <v>0.1</v>
      </c>
      <c r="J153" s="7">
        <f>MIN(MAX(IF(Лист1!$B$7=0,0.1,Лист1!$B$7),IF(Лист1!$AF$35=0,0.1,Лист1!$AF$35)),IF(Лист1!$T$66=0,0.1,Лист1!$T$66))</f>
        <v>0.1</v>
      </c>
      <c r="K153" s="7">
        <f>MIN(MAX(IF(Лист1!$B$7=0,0.1,Лист1!$B$7),IF(Лист1!$AF$37=0,0.1,Лист1!$AF$37)),IF(Лист1!$T$65=0,0.1,Лист1!$T$65))</f>
        <v>0.1</v>
      </c>
      <c r="L153" s="7">
        <f>MIN(MAX(IF(Лист1!$B$8=0,0.1,Лист1!$B$8),IF(Лист1!$AF$35=0,0.1,Лист1!$AF$35)),IF(Лист1!$T$67=0,0.1,Лист1!$T$67))</f>
        <v>0.1</v>
      </c>
      <c r="M153" s="7">
        <f>MIN(MAX(IF(Лист1!$H$8=0,0.1,Лист1!$H$8),IF(Лист1!$AF$38=0,0.1,Лист1!$AF$38)),IF(Лист1!$T$63=0,0.1,Лист1!$T$63))</f>
        <v>0.1</v>
      </c>
      <c r="N153" s="1">
        <f t="shared" si="21"/>
        <v>0.1</v>
      </c>
    </row>
    <row r="154" spans="1:15" x14ac:dyDescent="0.25">
      <c r="A154" s="7">
        <v>10</v>
      </c>
      <c r="B154" s="7">
        <v>500</v>
      </c>
      <c r="C154" s="7">
        <v>7</v>
      </c>
      <c r="D154" s="7">
        <f>MIN(MAX(IF(Лист1!$H$4=0,0.1,Лист1!$H$4),IF(Лист1!$AF$37=0,0.1,Лист1!$AF$37)),IF(Лист1!$W$63=0,0.1,Лист1!$W$63))</f>
        <v>0.1</v>
      </c>
      <c r="E154" s="7">
        <f>MIN(MAX(IF(Лист1!$H$4=0,0.1,Лист1!$H$4),IF(Лист1!$AF$36=0,0.1,Лист1!$AF$36)),IF(Лист1!$W$64=0,0.1,Лист1!$W$64))</f>
        <v>0.1</v>
      </c>
      <c r="F154" s="7">
        <f>MIN(MAX(IF(Лист1!$H$5=0,0.1,Лист1!$H$5),IF(Лист1!$AF$36=0,0.1,Лист1!$AF$36)),IF(Лист1!$W$64=0,0.1,Лист1!$W$64))</f>
        <v>0.1</v>
      </c>
      <c r="G154" s="7">
        <f>MIN(MAX(IF(Лист1!$B$6=0,0.1,Лист1!$B$6),IF(Лист1!$AF$36=0,0.1,Лист1!$AF$36)),IF(Лист1!$W$65=0,0.1,Лист1!$W$65))</f>
        <v>0.1</v>
      </c>
      <c r="H154" s="7">
        <f>MIN(MAX(IF(Лист1!$B$6=0,0.1,Лист1!$B$6),IF(Лист1!$AF$35=0,0.1,Лист1!$AF$35)),IF(Лист1!$W$66=0,0.1,Лист1!$W$66))</f>
        <v>0.1</v>
      </c>
      <c r="I154" s="7">
        <f>MIN(MAX(IF(Лист1!$B$7=0,0.1,Лист1!$B$7),IF(Лист1!$AF$36=0,0.1,Лист1!$AF$36)),IF(Лист1!$W$65=0,0.1,Лист1!$W$65))</f>
        <v>0.1</v>
      </c>
      <c r="J154" s="7">
        <f>MIN(MAX(IF(Лист1!$B$7=0,0.1,Лист1!$B$7),IF(Лист1!$AF$35=0,0.1,Лист1!$AF$35)),IF(Лист1!$W$66=0,0.1,Лист1!$W$66))</f>
        <v>0.1</v>
      </c>
      <c r="K154" s="7">
        <f>MIN(MAX(IF(Лист1!$B$7=0,0.1,Лист1!$B$7),IF(Лист1!$AF$37=0,0.1,Лист1!$AF$37)),IF(Лист1!$W$65=0,0.1,Лист1!$W$65))</f>
        <v>0.1</v>
      </c>
      <c r="L154" s="7">
        <f>MIN(MAX(IF(Лист1!$B$8=0,0.1,Лист1!$B$8),IF(Лист1!$AF$35=0,0.1,Лист1!$AF$35)),IF(Лист1!$W$67=0,0.1,Лист1!$W$67))</f>
        <v>0.1</v>
      </c>
      <c r="M154" s="7">
        <f>MIN(MAX(IF(Лист1!$H$8=0,0.1,Лист1!$H$8),IF(Лист1!$AF$38=0,0.1,Лист1!$AF$38)),IF(Лист1!$W$63=0,0.1,Лист1!$W$63))</f>
        <v>0.1</v>
      </c>
      <c r="N154" s="1">
        <f t="shared" si="21"/>
        <v>0.1</v>
      </c>
    </row>
    <row r="155" spans="1:15" x14ac:dyDescent="0.25">
      <c r="A155" s="7">
        <v>10</v>
      </c>
      <c r="B155" s="7">
        <v>500</v>
      </c>
      <c r="C155" s="7">
        <v>8</v>
      </c>
      <c r="D155" s="7">
        <f>MIN(MAX(IF(Лист1!$H$4=0,0.1,Лист1!$H$4),IF(Лист1!$AF$37=0,0.1,Лист1!$AF$37)),IF(Лист1!$Z$63=0,0.1,Лист1!$Z$63))</f>
        <v>0.1</v>
      </c>
      <c r="E155" s="7">
        <f>MIN(MAX(IF(Лист1!$H$4=0,0.1,Лист1!$H$4),IF(Лист1!$AF$36=0,0.1,Лист1!$AF$36)),IF(Лист1!$Z$64=0,0.1,Лист1!$Z$64))</f>
        <v>0.1</v>
      </c>
      <c r="F155" s="7">
        <f>MIN(MAX(IF(Лист1!$H$5=0,0.1,Лист1!$H$5),IF(Лист1!$AF$36=0,0.1,Лист1!$AF$36)),IF(Лист1!$Z$64=0,0.1,Лист1!$Z$64))</f>
        <v>0.1</v>
      </c>
      <c r="G155" s="7">
        <f>MIN(MAX(IF(Лист1!$B$6=0,0.1,Лист1!$B$6),IF(Лист1!$AF$36=0,0.1,Лист1!$AF$36)),IF(Лист1!$Z$65=0,0.1,Лист1!$Z$65))</f>
        <v>0.1</v>
      </c>
      <c r="H155" s="7">
        <f>MIN(MAX(IF(Лист1!$B$6=0,0.1,Лист1!$B$6),IF(Лист1!$AF$35=0,0.1,Лист1!$AF$35)),IF(Лист1!$Z$66=0,0.1,Лист1!$Z$66))</f>
        <v>0.1</v>
      </c>
      <c r="I155" s="7">
        <f>MIN(MAX(IF(Лист1!$B$7=0,0.1,Лист1!$B$7),IF(Лист1!$AF$36=0,0.1,Лист1!$AF$36)),IF(Лист1!$Z$65=0,0.1,Лист1!$Z$65))</f>
        <v>0.1</v>
      </c>
      <c r="J155" s="7">
        <f>MIN(MAX(IF(Лист1!$B$7=0,0.1,Лист1!$B$7),IF(Лист1!$AF$35=0,0.1,Лист1!$AF$35)),IF(Лист1!$Z$66=0,0.1,Лист1!$Z$66))</f>
        <v>0.1</v>
      </c>
      <c r="K155" s="7">
        <f>MIN(MAX(IF(Лист1!$B$7=0,0.1,Лист1!$B$7),IF(Лист1!$AF$37=0,0.1,Лист1!$AF$37)),IF(Лист1!$Z$65=0,0.1,Лист1!$Z$65))</f>
        <v>0.1</v>
      </c>
      <c r="L155" s="7">
        <f>MIN(MAX(IF(Лист1!$B$8=0,0.1,Лист1!$B$8),IF(Лист1!$AF$35=0,0.1,Лист1!$AF$35)),IF(Лист1!$Z$67=0,0.1,Лист1!$Z$67))</f>
        <v>0.1</v>
      </c>
      <c r="M155" s="7">
        <f>MIN(MAX(IF(Лист1!$H$8=0,0.1,Лист1!$H$8),IF(Лист1!$AF$38=0,0.1,Лист1!$AF$38)),IF(Лист1!$Z$63=0,0.1,Лист1!$Z$63))</f>
        <v>0.1</v>
      </c>
      <c r="N155" s="1">
        <f t="shared" si="21"/>
        <v>0.1</v>
      </c>
    </row>
    <row r="156" spans="1:15" x14ac:dyDescent="0.25">
      <c r="A156" s="7">
        <v>10</v>
      </c>
      <c r="B156" s="7">
        <v>500</v>
      </c>
      <c r="C156" s="7">
        <v>9</v>
      </c>
      <c r="D156" s="7">
        <f>MIN(MAX(IF(Лист1!$H$4=0,0.1,Лист1!$H$4),IF(Лист1!$AF$37=0,0.1,Лист1!$AF$37)),IF(Лист1!$AC$63=0,0.1,Лист1!$AC$63))</f>
        <v>0.1</v>
      </c>
      <c r="E156" s="7">
        <f>MIN(MAX(IF(Лист1!$H$4=0,0.1,Лист1!$H$4),IF(Лист1!$AF$36=0,0.1,Лист1!$AF$36)),IF(Лист1!$AC$64=0,0.1,Лист1!$AC$64))</f>
        <v>0.1</v>
      </c>
      <c r="F156" s="7">
        <f>MIN(MAX(IF(Лист1!$H$5=0,0.1,Лист1!$H$5),IF(Лист1!$AF$36=0,0.1,Лист1!$AF$36)),IF(Лист1!$AC$64=0,0.1,Лист1!$AC$64))</f>
        <v>0.1</v>
      </c>
      <c r="G156" s="7">
        <f>MIN(MAX(IF(Лист1!$B$6=0,0.1,Лист1!$B$6),IF(Лист1!$AF$36=0,0.1,Лист1!$AF$36)),IF(Лист1!$AC$65=0,0.1,Лист1!$AC$65))</f>
        <v>0.1</v>
      </c>
      <c r="H156" s="7">
        <f>MIN(MAX(IF(Лист1!$B$6=0,0.1,Лист1!$B$6),IF(Лист1!$AF$35=0,0.1,Лист1!$AF$35)),IF(Лист1!$AC$66=0,0.1,Лист1!$AC$66))</f>
        <v>0.1</v>
      </c>
      <c r="I156" s="7">
        <f>MIN(MAX(IF(Лист1!$B$7=0,0.1,Лист1!$B$7),IF(Лист1!$AF$36=0,0.1,Лист1!$AF$36)),IF(Лист1!$AC$65=0,0.1,Лист1!$AC$65))</f>
        <v>0.1</v>
      </c>
      <c r="J156" s="7">
        <f>MIN(MAX(IF(Лист1!$B$7=0,0.1,Лист1!$B$7),IF(Лист1!$AF$35=0,0.1,Лист1!$AF$35)),IF(Лист1!$AC$66=0,0.1,Лист1!$AC$66))</f>
        <v>0.1</v>
      </c>
      <c r="K156" s="7">
        <f>MIN(MAX(IF(Лист1!$B$7=0,0.1,Лист1!$B$7),IF(Лист1!$AF$37=0,0.1,Лист1!$AF$37)),IF(Лист1!$AC$65=0,0.1,Лист1!$AC$65))</f>
        <v>0.1</v>
      </c>
      <c r="L156" s="7">
        <f>MIN(MAX(IF(Лист1!$B$8=0,0.1,Лист1!$B$8),IF(Лист1!$AF$35=0,0.1,Лист1!$AF$35)),IF(Лист1!$AC$67=0,0.1,Лист1!$AC$67))</f>
        <v>0.1</v>
      </c>
      <c r="M156" s="7">
        <f>MIN(MAX(IF(Лист1!$H$8=0,0.1,Лист1!$H$8),IF(Лист1!$AF$38=0,0.1,Лист1!$AF$38)),IF(Лист1!$AC$63=0,0.1,Лист1!$AC$63))</f>
        <v>0.1</v>
      </c>
      <c r="N156" s="1">
        <f t="shared" si="21"/>
        <v>0.1</v>
      </c>
    </row>
    <row r="157" spans="1:15" x14ac:dyDescent="0.25">
      <c r="A157" s="7">
        <v>10</v>
      </c>
      <c r="B157" s="7">
        <v>500</v>
      </c>
      <c r="C157" s="7">
        <v>10</v>
      </c>
      <c r="D157" s="7">
        <f>MIN(MAX(IF(Лист1!$H$4=0,0.1,Лист1!$H$4),IF(Лист1!$AF$37=0,0.1,Лист1!$AF$37)),IF(Лист1!$AF$63=0,0.1,Лист1!$AF$63))</f>
        <v>0.1</v>
      </c>
      <c r="E157" s="7">
        <f>MIN(MAX(IF(Лист1!$H$4=0,0.1,Лист1!$H$4),IF(Лист1!$AF$36=0,0.1,Лист1!$AF$36)),IF(Лист1!$AF$64=0,0.1,Лист1!$AF$64))</f>
        <v>0.1</v>
      </c>
      <c r="F157" s="7">
        <f>MIN(MAX(IF(Лист1!$H$5=0,0.1,Лист1!$H$5),IF(Лист1!$AF$36=0,0.1,Лист1!$AF$36)),IF(Лист1!$AF$64=0,0.1,Лист1!$AF$64))</f>
        <v>0.1</v>
      </c>
      <c r="G157" s="7">
        <f>MIN(MAX(IF(Лист1!$B$6=0,0.1,Лист1!$B$6),IF(Лист1!$AF$36=0,0.1,Лист1!$AF$36)),IF(Лист1!$AF$65=0,0.1,Лист1!$AF$65))</f>
        <v>0.1</v>
      </c>
      <c r="H157" s="7">
        <f>MIN(MAX(IF(Лист1!$B$6=0,0.1,Лист1!$B$6),IF(Лист1!$AF$35=0,0.1,Лист1!$AF$35)),IF(Лист1!$AF$66=0,0.1,Лист1!$AF$66))</f>
        <v>0.1</v>
      </c>
      <c r="I157" s="7">
        <f>MIN(MAX(IF(Лист1!$B$7=0,0.1,Лист1!$B$7),IF(Лист1!$AF$36=0,0.1,Лист1!$AF$36)),IF(Лист1!$AF$65=0,0.1,Лист1!$AF$65))</f>
        <v>0.1</v>
      </c>
      <c r="J157" s="7">
        <f>MIN(MAX(IF(Лист1!$B$7=0,0.1,Лист1!$B$7),IF(Лист1!$AF$35=0,0.1,Лист1!$AF$35)),IF(Лист1!$AF$66=0,0.1,Лист1!$AF$66))</f>
        <v>0.1</v>
      </c>
      <c r="K157" s="7">
        <f>MIN(MAX(IF(Лист1!$B$7=0,0.1,Лист1!$B$7),IF(Лист1!$AF$37=0,0.1,Лист1!$AF$37)),IF(Лист1!$AF$65=0,0.1,Лист1!$AF$65))</f>
        <v>0.1</v>
      </c>
      <c r="L157" s="7">
        <f>MIN(MAX(IF(Лист1!$B$8=0,0.1,Лист1!$B$8),IF(Лист1!$AF$35=0,0.1,Лист1!$AF$35)),IF(Лист1!$AF$67=0,0.1,Лист1!$AF$67))</f>
        <v>0.1</v>
      </c>
      <c r="M157" s="7">
        <f>MIN(MAX(IF(Лист1!$H$8=0,0.1,Лист1!$H$8),IF(Лист1!$AF$38=0,0.1,Лист1!$AF$38)),IF(Лист1!$AF$63=0,0.1,Лист1!$AF$63))</f>
        <v>0.1</v>
      </c>
      <c r="N157" s="1">
        <f t="shared" si="21"/>
        <v>0.1</v>
      </c>
    </row>
    <row r="158" spans="1:15" x14ac:dyDescent="0.25">
      <c r="B158" s="4"/>
      <c r="C158" s="4"/>
      <c r="D158" s="1"/>
      <c r="E158" s="1"/>
      <c r="F158" s="1"/>
      <c r="G158" s="1"/>
      <c r="H158" s="1"/>
      <c r="I158" s="1"/>
      <c r="J158" s="1"/>
      <c r="K158" s="1"/>
      <c r="L158" s="1"/>
    </row>
    <row r="159" spans="1:15" x14ac:dyDescent="0.25">
      <c r="B159" s="4"/>
      <c r="C159" s="4"/>
      <c r="D159" s="1"/>
      <c r="E159" s="1"/>
      <c r="F159" s="1"/>
      <c r="G159" s="1"/>
      <c r="H159" s="1"/>
      <c r="I159" s="1"/>
      <c r="J159" s="1"/>
      <c r="K159" s="1"/>
      <c r="L159" s="1"/>
    </row>
    <row r="160" spans="1:15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25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25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25" x14ac:dyDescent="0.25">
      <c r="B163" s="1"/>
      <c r="C163" s="1">
        <f t="shared" ref="C163:C173" si="22">N147*C147</f>
        <v>0</v>
      </c>
      <c r="D163" s="1"/>
      <c r="E163" s="1"/>
      <c r="F163" s="1"/>
      <c r="G163" s="1"/>
      <c r="H163" s="1"/>
      <c r="I163" s="1"/>
      <c r="J163" s="1"/>
      <c r="K163" s="1"/>
      <c r="L163" s="1"/>
    </row>
    <row r="164" spans="1:25" x14ac:dyDescent="0.25">
      <c r="B164" s="1"/>
      <c r="C164" s="1">
        <f t="shared" si="22"/>
        <v>1</v>
      </c>
      <c r="D164" s="1"/>
      <c r="E164" s="1"/>
      <c r="F164" s="1"/>
      <c r="G164" s="1"/>
      <c r="H164" s="1"/>
      <c r="I164" s="1"/>
      <c r="J164" s="1"/>
      <c r="K164" s="1"/>
      <c r="L164" s="1"/>
    </row>
    <row r="165" spans="1:25" x14ac:dyDescent="0.25">
      <c r="B165" s="5"/>
      <c r="C165" s="1">
        <f t="shared" si="22"/>
        <v>1.5999999999999999</v>
      </c>
      <c r="D165" s="5"/>
      <c r="E165" s="5"/>
      <c r="F165" s="5"/>
      <c r="G165" s="5"/>
      <c r="H165" s="1"/>
      <c r="I165" s="1"/>
      <c r="J165" s="1"/>
      <c r="K165" s="1"/>
      <c r="L165" s="1"/>
    </row>
    <row r="166" spans="1:25" x14ac:dyDescent="0.25">
      <c r="B166" s="5"/>
      <c r="C166" s="1">
        <f t="shared" si="22"/>
        <v>2.4000000000000004</v>
      </c>
      <c r="D166" s="5"/>
      <c r="E166" s="5"/>
      <c r="F166" s="5"/>
      <c r="G166" s="5"/>
      <c r="H166" s="5"/>
      <c r="I166" s="5"/>
      <c r="J166" s="5"/>
      <c r="K166" s="1"/>
      <c r="L166" s="1"/>
    </row>
    <row r="167" spans="1:25" x14ac:dyDescent="0.25">
      <c r="B167" s="5"/>
      <c r="C167" s="1">
        <f t="shared" si="22"/>
        <v>2.3999999999999995</v>
      </c>
      <c r="D167" s="5"/>
      <c r="E167" s="5"/>
      <c r="F167" s="5"/>
      <c r="G167" s="5"/>
      <c r="H167" s="5"/>
      <c r="I167" s="5"/>
      <c r="J167" s="5"/>
      <c r="K167" s="1"/>
      <c r="L167" s="1"/>
    </row>
    <row r="168" spans="1:25" x14ac:dyDescent="0.25">
      <c r="B168" s="5"/>
      <c r="C168" s="1">
        <f t="shared" si="22"/>
        <v>0.5</v>
      </c>
      <c r="D168" s="5"/>
      <c r="E168" s="5"/>
      <c r="F168" s="5"/>
      <c r="G168" s="5"/>
      <c r="H168" s="5"/>
      <c r="I168" s="5"/>
      <c r="J168" s="5"/>
      <c r="K168" s="1"/>
      <c r="L168" s="1"/>
    </row>
    <row r="169" spans="1:25" x14ac:dyDescent="0.25">
      <c r="B169" s="5"/>
      <c r="C169" s="1">
        <f t="shared" si="22"/>
        <v>0.60000000000000009</v>
      </c>
      <c r="D169" s="5"/>
      <c r="E169" s="5"/>
      <c r="F169" s="5"/>
      <c r="G169" s="5"/>
      <c r="H169" s="5"/>
      <c r="I169" s="5"/>
      <c r="J169" s="5"/>
      <c r="K169" s="1"/>
      <c r="L169" s="1"/>
    </row>
    <row r="170" spans="1:25" x14ac:dyDescent="0.25">
      <c r="B170" s="1"/>
      <c r="C170" s="1">
        <f t="shared" si="22"/>
        <v>0.70000000000000007</v>
      </c>
      <c r="D170" s="1"/>
      <c r="E170" s="1"/>
      <c r="F170" s="1"/>
      <c r="G170" s="1"/>
      <c r="H170" s="1"/>
      <c r="I170" s="1"/>
      <c r="J170" s="1"/>
      <c r="K170" s="1"/>
      <c r="L170" s="1"/>
    </row>
    <row r="171" spans="1:25" x14ac:dyDescent="0.25">
      <c r="B171" s="1"/>
      <c r="C171" s="1">
        <f t="shared" si="22"/>
        <v>0.8</v>
      </c>
      <c r="D171" s="1"/>
      <c r="E171" s="1"/>
      <c r="F171" s="1"/>
      <c r="G171" s="1"/>
      <c r="H171" s="1"/>
      <c r="I171" s="1"/>
      <c r="J171" s="1"/>
      <c r="K171" s="1"/>
      <c r="L171" s="1"/>
    </row>
    <row r="172" spans="1:25" x14ac:dyDescent="0.25">
      <c r="B172" s="4"/>
      <c r="C172" s="1">
        <f t="shared" si="22"/>
        <v>0.9</v>
      </c>
      <c r="D172" s="4"/>
      <c r="E172" s="4"/>
      <c r="F172" s="4"/>
      <c r="G172" s="4"/>
      <c r="H172" s="4"/>
      <c r="I172" s="4"/>
      <c r="J172" s="4"/>
      <c r="K172" s="1"/>
      <c r="L172" s="1"/>
    </row>
    <row r="173" spans="1:25" x14ac:dyDescent="0.25">
      <c r="B173" s="1"/>
      <c r="C173" s="1">
        <f t="shared" si="22"/>
        <v>1</v>
      </c>
      <c r="D173" s="1"/>
      <c r="E173" s="1"/>
      <c r="F173" s="1"/>
      <c r="G173" s="1"/>
      <c r="H173" s="1"/>
      <c r="I173" s="1"/>
      <c r="J173" s="1"/>
      <c r="K173" s="1"/>
      <c r="L173" s="1"/>
    </row>
    <row r="174" spans="1:25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1"/>
      <c r="L174" s="1"/>
    </row>
    <row r="176" spans="1:25" ht="41.25" x14ac:dyDescent="0.25">
      <c r="A176" s="24" t="s">
        <v>12</v>
      </c>
      <c r="B176" s="24" t="s">
        <v>16</v>
      </c>
      <c r="C176" s="24" t="s">
        <v>5</v>
      </c>
      <c r="D176" s="24" t="s">
        <v>4</v>
      </c>
      <c r="E176" s="24"/>
      <c r="F176" s="1"/>
      <c r="G176" s="1"/>
      <c r="H176" s="1"/>
      <c r="I176" s="1"/>
      <c r="J176" s="5"/>
      <c r="K176" s="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>
        <v>1</v>
      </c>
      <c r="B177" s="1" t="s">
        <v>13</v>
      </c>
      <c r="C177" s="1" t="s">
        <v>14</v>
      </c>
      <c r="D177" s="1" t="s">
        <v>15</v>
      </c>
      <c r="E177" s="1"/>
      <c r="F177" s="1"/>
      <c r="G177" s="1" t="s">
        <v>3</v>
      </c>
      <c r="H177" s="1"/>
      <c r="I177" s="1"/>
      <c r="J177" s="5"/>
      <c r="K177" s="5"/>
      <c r="L177" s="5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>
        <v>2</v>
      </c>
      <c r="B178" s="1" t="s">
        <v>13</v>
      </c>
      <c r="C178" s="1" t="s">
        <v>17</v>
      </c>
      <c r="D178" s="1" t="s">
        <v>18</v>
      </c>
      <c r="E178" s="1"/>
      <c r="F178" s="1"/>
      <c r="G178" s="1" t="s">
        <v>1</v>
      </c>
      <c r="H178" s="1"/>
      <c r="I178" s="1"/>
      <c r="J178" s="5"/>
      <c r="K178" s="5"/>
      <c r="L178" s="5"/>
      <c r="M178" s="1"/>
      <c r="N178" s="1"/>
      <c r="O178" s="1"/>
      <c r="P178" s="1"/>
      <c r="Q178" s="1"/>
      <c r="R178" s="1"/>
      <c r="S178" s="1"/>
      <c r="T178" s="1"/>
      <c r="U178" s="1" t="s">
        <v>38</v>
      </c>
      <c r="V178" s="1"/>
      <c r="W178" s="1"/>
      <c r="X178" s="1"/>
      <c r="Y178" s="1"/>
    </row>
    <row r="179" spans="1:25" x14ac:dyDescent="0.25">
      <c r="A179" s="8">
        <v>3</v>
      </c>
      <c r="B179" s="8" t="s">
        <v>19</v>
      </c>
      <c r="C179" s="8" t="s">
        <v>17</v>
      </c>
      <c r="D179" s="8" t="s">
        <v>18</v>
      </c>
      <c r="E179" s="8"/>
      <c r="F179" s="8"/>
      <c r="G179" s="9" t="s">
        <v>9</v>
      </c>
      <c r="H179" s="9"/>
      <c r="I179" s="9"/>
      <c r="J179" s="9"/>
      <c r="K179" s="9"/>
      <c r="L179" s="9"/>
      <c r="M179" s="9"/>
      <c r="N179" s="9"/>
      <c r="O179" s="4"/>
      <c r="P179" s="4"/>
      <c r="Q179" s="1"/>
      <c r="R179" s="1" t="s">
        <v>37</v>
      </c>
      <c r="S179" s="1"/>
      <c r="T179" s="1"/>
      <c r="U179" s="1">
        <v>3.5</v>
      </c>
      <c r="V179" s="1"/>
      <c r="W179" s="1"/>
      <c r="X179" s="1"/>
      <c r="Y179" s="1"/>
    </row>
    <row r="180" spans="1:25" x14ac:dyDescent="0.25">
      <c r="A180" s="8">
        <v>4</v>
      </c>
      <c r="B180" s="9" t="s">
        <v>17</v>
      </c>
      <c r="C180" s="9" t="s">
        <v>17</v>
      </c>
      <c r="D180" s="9" t="s">
        <v>17</v>
      </c>
      <c r="E180" s="9"/>
      <c r="F180" s="8"/>
      <c r="G180" s="9" t="s">
        <v>27</v>
      </c>
      <c r="H180" s="9"/>
      <c r="I180" s="9"/>
      <c r="J180" s="9"/>
      <c r="K180" s="9"/>
      <c r="L180" s="9"/>
      <c r="M180" s="9"/>
      <c r="N180" s="9"/>
      <c r="O180" s="4"/>
      <c r="P180" s="4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8">
        <v>5</v>
      </c>
      <c r="B181" s="9" t="s">
        <v>17</v>
      </c>
      <c r="C181" s="9" t="s">
        <v>21</v>
      </c>
      <c r="D181" s="9" t="s">
        <v>22</v>
      </c>
      <c r="E181" s="9"/>
      <c r="F181" s="8"/>
      <c r="G181" s="9" t="s">
        <v>28</v>
      </c>
      <c r="H181" s="9"/>
      <c r="I181" s="9"/>
      <c r="J181" s="9"/>
      <c r="K181" s="9"/>
      <c r="L181" s="9"/>
      <c r="M181" s="9"/>
      <c r="N181" s="9"/>
      <c r="O181" s="4"/>
      <c r="P181" s="4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>
        <v>6</v>
      </c>
      <c r="B182" s="5" t="s">
        <v>20</v>
      </c>
      <c r="C182" s="5" t="s">
        <v>17</v>
      </c>
      <c r="D182" s="5" t="s">
        <v>17</v>
      </c>
      <c r="E182" s="5"/>
      <c r="F182" s="1"/>
      <c r="G182" s="4" t="s">
        <v>0</v>
      </c>
      <c r="H182" s="4"/>
      <c r="I182" s="4"/>
      <c r="J182" s="4"/>
      <c r="K182" s="4"/>
      <c r="L182" s="4"/>
      <c r="M182" s="4"/>
      <c r="N182" s="4"/>
      <c r="O182" s="4"/>
      <c r="P182" s="4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>
        <v>7</v>
      </c>
      <c r="B183" s="5" t="s">
        <v>20</v>
      </c>
      <c r="C183" s="5" t="s">
        <v>21</v>
      </c>
      <c r="D183" s="5" t="s">
        <v>22</v>
      </c>
      <c r="E183" s="5"/>
      <c r="F183" s="1"/>
      <c r="G183" s="4" t="s">
        <v>2</v>
      </c>
      <c r="H183" s="4"/>
      <c r="I183" s="4"/>
      <c r="J183" s="4"/>
      <c r="K183" s="4"/>
      <c r="L183" s="4"/>
      <c r="M183" s="4"/>
      <c r="N183" s="4"/>
      <c r="O183" s="4"/>
      <c r="P183" s="4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>
        <v>8</v>
      </c>
      <c r="B184" s="5" t="s">
        <v>20</v>
      </c>
      <c r="C184" s="5" t="s">
        <v>14</v>
      </c>
      <c r="D184" s="5" t="s">
        <v>17</v>
      </c>
      <c r="E184" s="5"/>
      <c r="F184" s="1"/>
      <c r="G184" s="4" t="s">
        <v>11</v>
      </c>
      <c r="H184" s="4"/>
      <c r="I184" s="4"/>
      <c r="J184" s="4"/>
      <c r="K184" s="4"/>
      <c r="L184" s="4"/>
      <c r="M184" s="4"/>
      <c r="N184" s="4"/>
      <c r="O184" s="4"/>
      <c r="P184" s="4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5">
      <c r="A185" s="1">
        <v>9</v>
      </c>
      <c r="B185" s="5" t="s">
        <v>23</v>
      </c>
      <c r="C185" s="5" t="s">
        <v>21</v>
      </c>
      <c r="D185" s="5" t="s">
        <v>24</v>
      </c>
      <c r="E185" s="5"/>
      <c r="F185" s="1"/>
      <c r="G185" s="4" t="s">
        <v>10</v>
      </c>
      <c r="H185" s="4"/>
      <c r="I185" s="4"/>
      <c r="J185" s="4"/>
      <c r="K185" s="4"/>
      <c r="L185" s="4"/>
      <c r="M185" s="4"/>
      <c r="N185" s="4"/>
      <c r="O185" s="4"/>
      <c r="P185" s="4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5">
      <c r="A186" s="1">
        <v>10</v>
      </c>
      <c r="B186" s="5" t="s">
        <v>23</v>
      </c>
      <c r="C186" s="5" t="s">
        <v>25</v>
      </c>
      <c r="D186" s="5" t="s">
        <v>15</v>
      </c>
      <c r="E186" s="5"/>
      <c r="F186" s="1"/>
      <c r="G186" s="4" t="s">
        <v>26</v>
      </c>
      <c r="H186" s="4"/>
      <c r="I186" s="4"/>
      <c r="J186" s="4"/>
      <c r="K186" s="4"/>
      <c r="L186" s="4"/>
      <c r="M186" s="4"/>
      <c r="N186" s="4"/>
    </row>
    <row r="187" spans="1:25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1"/>
      <c r="M187" s="1"/>
      <c r="N187" s="1"/>
    </row>
    <row r="188" spans="1:25" x14ac:dyDescent="0.25">
      <c r="A188" s="5"/>
      <c r="B188" s="6"/>
      <c r="C188" s="6"/>
      <c r="D188" s="37" t="s">
        <v>39</v>
      </c>
      <c r="E188" s="38"/>
      <c r="F188" s="38"/>
      <c r="G188" s="38"/>
      <c r="H188" s="38"/>
      <c r="I188" s="38"/>
      <c r="J188" s="38"/>
      <c r="K188" s="38"/>
      <c r="L188" s="38"/>
      <c r="M188" s="38"/>
      <c r="N188" s="38"/>
    </row>
    <row r="189" spans="1:25" ht="60.75" x14ac:dyDescent="0.25">
      <c r="A189" s="24" t="s">
        <v>16</v>
      </c>
      <c r="B189" s="24" t="s">
        <v>5</v>
      </c>
      <c r="C189" s="24" t="s">
        <v>4</v>
      </c>
      <c r="D189" s="24" t="s">
        <v>6</v>
      </c>
      <c r="E189" s="24" t="s">
        <v>7</v>
      </c>
      <c r="F189" s="24" t="s">
        <v>8</v>
      </c>
      <c r="G189" s="24" t="s">
        <v>29</v>
      </c>
      <c r="H189" s="24" t="s">
        <v>30</v>
      </c>
      <c r="I189" s="24" t="s">
        <v>31</v>
      </c>
      <c r="J189" s="24" t="s">
        <v>32</v>
      </c>
      <c r="K189" s="24" t="s">
        <v>33</v>
      </c>
      <c r="L189" s="24" t="s">
        <v>34</v>
      </c>
      <c r="M189" s="24" t="s">
        <v>35</v>
      </c>
      <c r="N189" s="26" t="s">
        <v>36</v>
      </c>
      <c r="O189" s="23"/>
      <c r="P189" s="35"/>
    </row>
    <row r="190" spans="1:25" x14ac:dyDescent="0.25">
      <c r="A190" s="7">
        <v>20</v>
      </c>
      <c r="B190" s="7">
        <v>500</v>
      </c>
      <c r="C190" s="7">
        <v>0</v>
      </c>
      <c r="D190" s="7">
        <f>MIN(MAX(IF(Лист1!$N$4=0,0.1,Лист1!$NH$4),IF(Лист1!$AF$37=0,0.1,Лист1!$AF$37)),IF(Лист1!$B$63=0,0.1,Лист1!$B$63))</f>
        <v>0.1</v>
      </c>
      <c r="E190" s="7">
        <f>MIN(MAX(IF(Лист1!$N$4=0,0.1,Лист1!$N$4),IF(Лист1!$AF$36=0,0.1,Лист1!$AF$36)),IF(Лист1!$B$64=0,0.1,Лист1!$B$64))</f>
        <v>0.1</v>
      </c>
      <c r="F190" s="7">
        <f>MIN(MAX(IF(Лист1!$N$5=0,0.1,Лист1!$N$5),IF(Лист1!$AF$36=0,0.1,Лист1!$AF$36)),IF(Лист1!$B$64=0,0.1,Лист1!$B$64))</f>
        <v>0.1</v>
      </c>
      <c r="G190" s="7">
        <f>MIN(MAX(IF(Лист1!$N$6=0,0.1,Лист1!$N$6),IF(Лист1!$AF$36=0,0.1,Лист1!$AF$36)),IF(Лист1!$B$65=0,0.1,Лист1!$B$65))</f>
        <v>0.1</v>
      </c>
      <c r="H190" s="7">
        <f>MIN(MAX(IF(Лист1!$N$6=0,0.1,Лист1!$N$6),IF(Лист1!$AF$35=0,0.1,Лист1!$AF$35)),IF(Лист1!$B$66=0,0.1,Лист1!$B$66))</f>
        <v>0.1</v>
      </c>
      <c r="I190" s="7">
        <f>MIN(MAX(IF(Лист1!$N$7=0,0.1,Лист1!$N$7),IF(Лист1!$AF$36=0,0.1,Лист1!$AF$36)),IF(Лист1!$B$65=0,0.1,Лист1!$B$65))</f>
        <v>0.1</v>
      </c>
      <c r="J190" s="7">
        <f>MIN(MAX(IF(Лист1!$B$7=0,0.1,Лист1!$B$7),IF(Лист1!$AF$35=0,0.1,Лист1!$AF$35)),IF(Лист1!$B$66=0,0.1,Лист1!$B$66))</f>
        <v>0.1</v>
      </c>
      <c r="K190" s="7">
        <f>MIN(MAX(IF(Лист1!$B$7=0,0.1,Лист1!$B$7),IF(Лист1!$AF$37=0,0.1,Лист1!$AF$37)),IF(Лист1!$B$65=0,0.1,Лист1!$B$65))</f>
        <v>0.1</v>
      </c>
      <c r="L190" s="7">
        <f>MIN(MAX(IF(Лист1!$B$8=0,0.1,Лист1!$B$8),IF(Лист1!$AF$35=0,0.1,Лист1!$AF$35)),IF(Лист1!$B$67=0,0.1,Лист1!$B$67))</f>
        <v>0.1</v>
      </c>
      <c r="M190" s="7">
        <f>MIN(MAX(IF(Лист1!$N$8=0,0.1,Лист1!$N$8),IF(Лист1!$AF$38=0,0.1,Лист1!$AF$38)),IF(Лист1!$B$63=0,0.1,Лист1!$B$63))</f>
        <v>1</v>
      </c>
      <c r="N190" s="1">
        <f t="shared" ref="N190:N200" si="23">MAX(D190:M190)</f>
        <v>1</v>
      </c>
    </row>
    <row r="191" spans="1:25" x14ac:dyDescent="0.25">
      <c r="A191" s="7">
        <v>20</v>
      </c>
      <c r="B191" s="7">
        <v>500</v>
      </c>
      <c r="C191" s="7">
        <v>1</v>
      </c>
      <c r="D191" s="7">
        <f>MIN(MAX(IF(Лист1!$N$4=0,0.1,Лист1!$N$4),IF(Лист1!$AF$37=0,0.1,Лист1!$AF$37)),IF(Лист1!$E$63=0,0.1,Лист1!$E$63))</f>
        <v>0.1</v>
      </c>
      <c r="E191" s="7">
        <f>MIN(MAX(IF(Лист1!$N$4=0,0.1,Лист1!$N$4),IF(Лист1!$AF$36=0,0.1,Лист1!$AF$36)),IF(Лист1!$E$64=0,0.1,Лист1!$E$64))</f>
        <v>0.1</v>
      </c>
      <c r="F191" s="7">
        <f>MIN(MAX(IF(Лист1!$N$5=0,0.1,Лист1!$N$5),IF(Лист1!$AF$36=0,0.1,Лист1!$AF$36)),IF(Лист1!$E$64=0,0.1,Лист1!$E$64))</f>
        <v>0.1</v>
      </c>
      <c r="G191" s="7">
        <f>MIN(MAX(IF(Лист1!$N$6=0,0.1,Лист1!$N6),IF(Лист1!$AF$36=0,0.1,Лист1!$AF$36)),IF(Лист1!$E$65=0,0.1,Лист1!$E$65))</f>
        <v>0.1</v>
      </c>
      <c r="H191" s="7">
        <f>MIN(MAX(IF(Лист1!$N$6=0,0.1,Лист1!$N$6),IF(Лист1!$AF$35=0,0.1,Лист1!$AF$35)),IF(Лист1!$E$66=0,0.1,Лист1!$E$66))</f>
        <v>0.1</v>
      </c>
      <c r="I191" s="7">
        <f>MIN(MAX(IF(Лист1!$N$7=0,0.1,Лист1!$N$7),IF(Лист1!$AF$36=0,0.1,Лист1!$AF$36)),IF(Лист1!$E$65=0,0.1,Лист1!$E$65))</f>
        <v>0.1</v>
      </c>
      <c r="J191" s="7">
        <f>MIN(MAX(IF(Лист1!$B$7=0,0.1,Лист1!$B$7),IF(Лист1!$AF$35=0,0.1,Лист1!$AF$35)),IF(Лист1!$E$66=0,0.1,Лист1!$E$66))</f>
        <v>0.1</v>
      </c>
      <c r="K191" s="7">
        <f>MIN(MAX(IF(Лист1!$B$7=0,0.1,Лист1!$B$7),IF(Лист1!$AF$37=0,0.1,Лист1!$AF$37)),IF(Лист1!$E$65=0,0.1,Лист1!$E$65))</f>
        <v>0.1</v>
      </c>
      <c r="L191" s="7">
        <f>MIN(MAX(IF(Лист1!$B$8=0,0.1,Лист1!$B$8),IF(Лист1!$AF$35=0,0.1,Лист1!$AF$35)),IF(Лист1!$E$67=0,0.1,Лист1!$E$67))</f>
        <v>0.1</v>
      </c>
      <c r="M191" s="7">
        <f>MIN(MAX(IF(Лист1!$N$8=0,0.1,Лист1!$N$8),IF(Лист1!$AF$38=0,0.1,Лист1!$AF$38)),IF(Лист1!$E$63=0,0.1,Лист1!$E$63))</f>
        <v>1</v>
      </c>
      <c r="N191" s="1">
        <f t="shared" si="23"/>
        <v>1</v>
      </c>
    </row>
    <row r="192" spans="1:25" x14ac:dyDescent="0.25">
      <c r="A192" s="7">
        <v>20</v>
      </c>
      <c r="B192" s="7">
        <v>500</v>
      </c>
      <c r="C192" s="7">
        <v>2</v>
      </c>
      <c r="D192" s="7">
        <f>MIN(MAX(IF(Лист1!$N$4=0,0.1,Лист1!$N$4),IF(Лист1!$AF$37=0,0.1,Лист1!$AF$37)),IF(Лист1!$H$63=0,0.1,Лист1!$H$63))</f>
        <v>0.1</v>
      </c>
      <c r="E192" s="7">
        <f>MIN(MAX(IF(Лист1!$N$4=0,0.1,Лист1!$N$4),IF(Лист1!$AF$36=0,0.1,Лист1!$AF$36)),IF(Лист1!$H$64=0,0.1,Лист1!$H$64))</f>
        <v>0.1</v>
      </c>
      <c r="F192" s="7">
        <f>MIN(MAX(IF(Лист1!$N$5=0,0.1,Лист1!$N$5),IF(Лист1!$AF$36=0,0.1,Лист1!$AF$36)),IF(Лист1!$H$64=0,0.1,Лист1!$H$64))</f>
        <v>0.20000000000000009</v>
      </c>
      <c r="G192" s="7">
        <f>MIN(MAX(IF(Лист1!$N$6=0,0.1,Лист1!$N$6),IF(Лист1!$AF$36=0,0.1,Лист1!$AF$36)),IF(Лист1!$H$65=0,0.1,Лист1!$H$65))</f>
        <v>0.1</v>
      </c>
      <c r="H192" s="7">
        <f>MIN(MAX(IF(Лист1!$N$6=0,0.1,Лист1!$N$6),IF(Лист1!$AF$35=0,0.1,Лист1!$AF$35)),IF(Лист1!$H$66=0,0.1,Лист1!$H$66))</f>
        <v>0.1</v>
      </c>
      <c r="I192" s="7">
        <f>MIN(MAX(IF(Лист1!$N$7=0,0.1,Лист1!$N$7),IF(Лист1!$AF$36=0,0.1,Лист1!$AF$36)),IF(Лист1!$H$65=0,0.1,Лист1!$H$65))</f>
        <v>0.1</v>
      </c>
      <c r="J192" s="7">
        <f>MIN(MAX(IF(Лист1!$B$7=0,0.1,Лист1!$B$7),IF(Лист1!$AF$35=0,0.1,Лист1!$AF$35)),IF(Лист1!$H$66=0,0.1,Лист1!$H$66))</f>
        <v>0.1</v>
      </c>
      <c r="K192" s="7">
        <f>MIN(MAX(IF(Лист1!$B$7=0,0.1,Лист1!$B$7),IF(Лист1!$AF$37=0,0.1,Лист1!$AF$37)),IF(Лист1!$H$65=0,0.1,Лист1!$H$65))</f>
        <v>0.1</v>
      </c>
      <c r="L192" s="7">
        <f>MIN(MAX(IF(Лист1!$B$8=0,0.1,Лист1!$B$8),IF(Лист1!$AF$35=0,0.1,Лист1!$AF$35)),IF(Лист1!$H$67=0,0.1,Лист1!$H$67))</f>
        <v>0.1</v>
      </c>
      <c r="M192" s="7">
        <f>MIN(MAX(IF(Лист1!$N$8=0,0.1,Лист1!$N$8),IF(Лист1!$AF$38=0,0.1,Лист1!$AF$38)),IF(Лист1!$H$63=0,0.1,Лист1!$H$63))</f>
        <v>0.79999999999999993</v>
      </c>
      <c r="N192" s="1">
        <f t="shared" si="23"/>
        <v>0.79999999999999993</v>
      </c>
    </row>
    <row r="193" spans="1:14" x14ac:dyDescent="0.25">
      <c r="A193" s="7">
        <v>20</v>
      </c>
      <c r="B193" s="7">
        <v>500</v>
      </c>
      <c r="C193" s="7">
        <v>3</v>
      </c>
      <c r="D193" s="7">
        <f>MIN(MAX(IF(Лист1!$N$4=0,0.1,Лист1!$N$4),IF(Лист1!$AF$37=0,0.1,Лист1!$AF$37)),IF(Лист1!$K$63=0,0.1,Лист1!$K$63))</f>
        <v>0.1</v>
      </c>
      <c r="E193" s="7">
        <f>MIN(MAX(IF(Лист1!$N$4=0,0.1,Лист1!$N$4),IF(Лист1!$AF$36=0,0.1,Лист1!$AF$36)),IF(Лист1!$K$64=0,0.1,Лист1!$K$64))</f>
        <v>0.1</v>
      </c>
      <c r="F193" s="7">
        <f>MIN(MAX(IF(Лист1!$N$5=0,0.1,Лист1!$N$5),IF(Лист1!$AF$36=0,0.1,Лист1!$AF$36)),IF(Лист1!$K$64=0,0.1,Лист1!$K$64))</f>
        <v>0.60000000000000009</v>
      </c>
      <c r="G193" s="7">
        <f>MIN(MAX(IF(Лист1!$N$6=0,0.1,Лист1!$N$6),IF(Лист1!$AF$36=0,0.1,Лист1!$AF$36)),IF(Лист1!$K$65=0,0.1,Лист1!$K$65))</f>
        <v>0.1</v>
      </c>
      <c r="H193" s="7">
        <f>MIN(MAX(IF(Лист1!$N$6=0,0.1,Лист1!$N$6),IF(Лист1!$AF$35=0,0.1,Лист1!$AF$35)),IF(Лист1!$K$66=0,0.1,Лист1!$K$66))</f>
        <v>0.1</v>
      </c>
      <c r="I193" s="7">
        <f>MIN(MAX(IF(Лист1!$N$7=0,0.1,Лист1!$N$7),IF(Лист1!$AF$36=0,0.1,Лист1!$AF$36)),IF(Лист1!$K$65=0,0.1,Лист1!$K$65))</f>
        <v>0.1</v>
      </c>
      <c r="J193" s="7">
        <f>MIN(MAX(IF(Лист1!$B$7=0,0.1,Лист1!$B$7),IF(Лист1!$AF$35=0,0.1,Лист1!$AF$35)),IF(Лист1!$K$66=0,0.1,Лист1!$K$66))</f>
        <v>0.1</v>
      </c>
      <c r="K193" s="7">
        <f>MIN(MAX(IF(Лист1!$B$7=0,0.1,Лист1!$B$7),IF(Лист1!$AF$37=0,0.1,Лист1!$AF$37)),IF(Лист1!$K$65=0,0.1,Лист1!$K$65))</f>
        <v>0.1</v>
      </c>
      <c r="L193" s="7">
        <f>MIN(MAX(IF(Лист1!$B$8=0,0.1,Лист1!$B$8),IF(Лист1!$AF$35=0,0.1,Лист1!$AF$35)),IF(Лист1!$K$67=0,0.1,Лист1!$K$67))</f>
        <v>0.1</v>
      </c>
      <c r="M193" s="7">
        <f>MIN(MAX(IF(Лист1!$N$8=0,0.1,Лист1!$N$8),IF(Лист1!$AF$38=0,0.1,Лист1!$AF$38)),IF(Лист1!$K$63=0,0.1,Лист1!$K$63))</f>
        <v>0.19999999999999984</v>
      </c>
      <c r="N193" s="1">
        <f t="shared" si="23"/>
        <v>0.60000000000000009</v>
      </c>
    </row>
    <row r="194" spans="1:14" x14ac:dyDescent="0.25">
      <c r="A194" s="7">
        <v>20</v>
      </c>
      <c r="B194" s="7">
        <v>500</v>
      </c>
      <c r="C194" s="7">
        <v>4</v>
      </c>
      <c r="D194" s="7">
        <f>MIN(MAX(IF(Лист1!$N4=0,0.1,Лист1!$N$4),IF(Лист1!$AF$37=0,0.1,Лист1!$AF$37)),IF(Лист1!$N$63=0,0.1,Лист1!$N$63))</f>
        <v>0.1</v>
      </c>
      <c r="E194" s="7">
        <f>MIN(MAX(IF(Лист1!$N$4=0,0.1,Лист1!$N$4),IF(Лист1!$AF$36=0,0.1,Лист1!$AF$36)),IF(Лист1!$N$64=0,0.1,Лист1!$N$64))</f>
        <v>0.1</v>
      </c>
      <c r="F194" s="7">
        <f>MIN(MAX(IF(Лист1!$N$5=0,0.1,Лист1!$N$5),IF(Лист1!$AF$36=0,0.1,Лист1!$AF$36)),IF(Лист1!$N$64=0,0.1,Лист1!$N$64))</f>
        <v>0.59999999999999987</v>
      </c>
      <c r="G194" s="7">
        <f>MIN(MAX(IF(Лист1!$N$6=0,0.1,Лист1!$N$6),IF(Лист1!$AF$36=0,0.1,Лист1!$AF$36)),IF(Лист1!$N$65=0,0.1,Лист1!$N$65))</f>
        <v>0.39999999999999991</v>
      </c>
      <c r="H194" s="7">
        <f>MIN(MAX(IF(Лист1!$N$6=0,0.1,Лист1!$N$6),IF(Лист1!$AF$35=0,0.1,Лист1!$AF$35)),IF(Лист1!$N$66=0,0.1,Лист1!$N$66))</f>
        <v>0.1</v>
      </c>
      <c r="I194" s="7">
        <f>MIN(MAX(IF(Лист1!$N$7=0,0.1,Лист1!$N$7),IF(Лист1!$AF$36=0,0.1,Лист1!$AF$36)),IF(Лист1!$N$65=0,0.1,Лист1!$N$65))</f>
        <v>0.1</v>
      </c>
      <c r="J194" s="7">
        <f>MIN(MAX(IF(Лист1!$B$7=0,0.1,Лист1!$B$7),IF(Лист1!$AF$35=0,0.1,Лист1!$AF$35)),IF(Лист1!$N$66=0,0.1,Лист1!$N$66))</f>
        <v>0.1</v>
      </c>
      <c r="K194" s="7">
        <f>MIN(MAX(IF(Лист1!$B$7=0,0.1,Лист1!$B$7),IF(Лист1!$AF$37=0,0.1,Лист1!$AF$37)),IF(Лист1!$N$65=0,0.1,Лист1!$N$65))</f>
        <v>0.1</v>
      </c>
      <c r="L194" s="7">
        <f>MIN(MAX(IF(Лист1!$B$8=0,0.1,Лист1!$B$8),IF(Лист1!$AF$35=0,0.1,Лист1!$AF$35)),IF(Лист1!$N$67=0,0.1,Лист1!$N$67))</f>
        <v>0.1</v>
      </c>
      <c r="M194" s="7">
        <f>MIN(MAX(IF(Лист1!$N$8=0,0.1,Лист1!$N$8),IF(Лист1!$AF$38=0,0.1,Лист1!$AF$38)),IF(Лист1!$N$63=0,0.1,Лист1!$N$63))</f>
        <v>0.1</v>
      </c>
      <c r="N194" s="1">
        <f t="shared" si="23"/>
        <v>0.59999999999999987</v>
      </c>
    </row>
    <row r="195" spans="1:14" x14ac:dyDescent="0.25">
      <c r="A195" s="7">
        <v>20</v>
      </c>
      <c r="B195" s="7">
        <v>500</v>
      </c>
      <c r="C195" s="7">
        <v>5</v>
      </c>
      <c r="D195" s="7">
        <f>MIN(MAX(IF(Лист1!$N$4=0,0.1,Лист1!$N$4),IF(Лист1!$AF$37=0,0.1,Лист1!$AF$37)),IF(Лист1!$Q$63=0,0.1,Лист1!$Q$63))</f>
        <v>0.1</v>
      </c>
      <c r="E195" s="7">
        <f>MIN(MAX(IF(Лист1!$N$4=0,0.1,Лист1!$N$4),IF(Лист1!$AF$36=0,0.1,Лист1!$AF$36)),IF(Лист1!$Q$64=0,0.1,Лист1!$Q$64))</f>
        <v>0.1</v>
      </c>
      <c r="F195" s="7">
        <f>MIN(MAX(IF(Лист1!$N$5=0,0.1,Лист1!$N$5),IF(Лист1!$AF$36=0,0.1,Лист1!$AF$36)),IF(Лист1!$Q$64=0,0.1,Лист1!$Q$64))</f>
        <v>0.1</v>
      </c>
      <c r="G195" s="7">
        <f>MIN(MAX(IF(Лист1!$N$6=0,0.1,Лист1!$N$6),IF(Лист1!$AF$36=0,0.1,Лист1!$AF$36)),IF(Лист1!$Q$65=0,0.1,Лист1!$Q$65))</f>
        <v>0.39999999999999991</v>
      </c>
      <c r="H195" s="7">
        <f>MIN(MAX(IF(Лист1!$N$6=0,0.1,Лист1!$N$6),IF(Лист1!$AF$35=0,0.1,Лист1!$AF$35)),IF(Лист1!$Q$66=0,0.1,Лист1!$Q$66))</f>
        <v>0.1</v>
      </c>
      <c r="I195" s="7">
        <f>MIN(MAX(IF(Лист1!$N$7=0,0.1,Лист1!$N$7),IF(Лист1!$AF$36=0,0.1,Лист1!$AF$36)),IF(Лист1!$Q$65=0,0.1,Лист1!$Q$65))</f>
        <v>0.1</v>
      </c>
      <c r="J195" s="7">
        <f>MIN(MAX(IF(Лист1!$B$7=0,0.1,Лист1!$B$7),IF(Лист1!$AF$35=0,0.1,Лист1!$AF$35)),IF(Лист1!$Q$66=0,0.1,Лист1!$Q$66))</f>
        <v>0.1</v>
      </c>
      <c r="K195" s="7">
        <f>MIN(MAX(IF(Лист1!$B$7=0,0.1,Лист1!$B$7),IF(Лист1!$AF$37=0,0.1,Лист1!$AF$37)),IF(Лист1!$Q$65=0,0.1,Лист1!$Q$65))</f>
        <v>0.1</v>
      </c>
      <c r="L195" s="7">
        <f>MIN(MAX(IF(Лист1!$B$8=0,0.1,Лист1!$B$8),IF(Лист1!$AF$35=0,0.1,Лист1!$AF$35)),IF(Лист1!$Q$67=0,0.1,Лист1!$Q$67))</f>
        <v>0.1</v>
      </c>
      <c r="M195" s="7">
        <f>MIN(MAX(IF(Лист1!$N$8=0,0.1,Лист1!$N$8),IF(Лист1!$AF$38=0,0.1,Лист1!$AF$38)),IF(Лист1!$Q$63=0,0.1,Лист1!$Q$63))</f>
        <v>0.1</v>
      </c>
      <c r="N195" s="1">
        <f t="shared" si="23"/>
        <v>0.39999999999999991</v>
      </c>
    </row>
    <row r="196" spans="1:14" x14ac:dyDescent="0.25">
      <c r="A196" s="7">
        <v>20</v>
      </c>
      <c r="B196" s="7">
        <v>500</v>
      </c>
      <c r="C196" s="7">
        <v>6</v>
      </c>
      <c r="D196" s="7">
        <f>MIN(MAX(IF(Лист1!$N$4=0,0.1,Лист1!$N$4),IF(Лист1!$AF$37=0,0.1,Лист1!$AF$37)),IF(Лист1!$T$63=0,0.1,Лист1!$T$63))</f>
        <v>0.1</v>
      </c>
      <c r="E196" s="7">
        <f>MIN(MAX(IF(Лист1!$N$4=0,0.1,Лист1!$N$4),IF(Лист1!$AF$36=0,0.1,Лист1!$AF$36)),IF(Лист1!$T$64=0,0.1,Лист1!$T$64))</f>
        <v>0.1</v>
      </c>
      <c r="F196" s="7">
        <f>MIN(MAX(IF(Лист1!$N$5=0,0.1,Лист1!$N$5),IF(Лист1!$AF$36=0,0.1,Лист1!$AF$36)),IF(Лист1!$T$64=0,0.1,Лист1!$T$64))</f>
        <v>0.1</v>
      </c>
      <c r="G196" s="7">
        <f>MIN(MAX(IF(Лист1!$N$6=0,0.1,Лист1!$N$6),IF(Лист1!$AF$36=0,0.1,Лист1!$AF$36)),IF(Лист1!$T$65=0,0.1,Лист1!$T$65))</f>
        <v>0.3999999999999998</v>
      </c>
      <c r="H196" s="7">
        <f>MIN(MAX(IF(Лист1!$N$6=0,0.1,Лист1!$N$6),IF(Лист1!$AF$35=0,0.1,Лист1!$AF$35)),IF(Лист1!$T$66=0,0.1,Лист1!$T$66))</f>
        <v>0.39999999999999991</v>
      </c>
      <c r="I196" s="7">
        <f>MIN(MAX(IF(Лист1!$N$7=0,0.1,Лист1!$N$7),IF(Лист1!$AF$36=0,0.1,Лист1!$AF$36)),IF(Лист1!$T$65=0,0.1,Лист1!$T$65))</f>
        <v>0.1</v>
      </c>
      <c r="J196" s="7">
        <f>MIN(MAX(IF(Лист1!$B$7=0,0.1,Лист1!$B$7),IF(Лист1!$AF$35=0,0.1,Лист1!$AF$35)),IF(Лист1!$T$66=0,0.1,Лист1!$T$66))</f>
        <v>0.1</v>
      </c>
      <c r="K196" s="7">
        <f>MIN(MAX(IF(Лист1!$B$7=0,0.1,Лист1!$B$7),IF(Лист1!$AF$37=0,0.1,Лист1!$AF$37)),IF(Лист1!$T$65=0,0.1,Лист1!$T$65))</f>
        <v>0.1</v>
      </c>
      <c r="L196" s="7">
        <f>MIN(MAX(IF(Лист1!$B$8=0,0.1,Лист1!$B$8),IF(Лист1!$AF$35=0,0.1,Лист1!$AF$35)),IF(Лист1!$T$67=0,0.1,Лист1!$T$67))</f>
        <v>0.1</v>
      </c>
      <c r="M196" s="7">
        <f>MIN(MAX(IF(Лист1!$N$8=0,0.1,Лист1!$N$8),IF(Лист1!$AF$38=0,0.1,Лист1!$AF$38)),IF(Лист1!$T$63=0,0.1,Лист1!$T$63))</f>
        <v>0.1</v>
      </c>
      <c r="N196" s="1">
        <f t="shared" si="23"/>
        <v>0.39999999999999991</v>
      </c>
    </row>
    <row r="197" spans="1:14" x14ac:dyDescent="0.25">
      <c r="A197" s="7">
        <v>20</v>
      </c>
      <c r="B197" s="7">
        <v>500</v>
      </c>
      <c r="C197" s="7">
        <v>7</v>
      </c>
      <c r="D197" s="7">
        <f>MIN(MAX(IF(Лист1!$N$4=0,0.1,Лист1!$N$4),IF(Лист1!$AF$37=0,0.1,Лист1!$AF$37)),IF(Лист1!$W$63=0,0.1,Лист1!$W$63))</f>
        <v>0.1</v>
      </c>
      <c r="E197" s="7">
        <f>MIN(MAX(IF(Лист1!$N$4=0,0.1,Лист1!$N$4),IF(Лист1!$AF$36=0,0.1,Лист1!$AF$36)),IF(Лист1!$W$64=0,0.1,Лист1!$W$64))</f>
        <v>0.1</v>
      </c>
      <c r="F197" s="7">
        <f>MIN(MAX(IF(Лист1!$N$5=0,0.1,Лист1!$N$5),IF(Лист1!$AF$36=0,0.1,Лист1!$AF$36)),IF(Лист1!$W$64=0,0.1,Лист1!$W$64))</f>
        <v>0.1</v>
      </c>
      <c r="G197" s="7">
        <f>MIN(MAX(IF(Лист1!$N$6=0,0.1,Лист1!$N$6),IF(Лист1!$AF$36=0,0.1,Лист1!$AF$36)),IF(Лист1!$W$65=0,0.1,Лист1!$W$65))</f>
        <v>0.1</v>
      </c>
      <c r="H197" s="7">
        <f>MIN(MAX(IF(Лист1!$N$6=0,0.1,Лист1!$N$6),IF(Лист1!$AF$35=0,0.1,Лист1!$AF$35)),IF(Лист1!$W$66=0,0.1,Лист1!$W$66))</f>
        <v>0.39999999999999991</v>
      </c>
      <c r="I197" s="7">
        <f>MIN(MAX(IF(Лист1!$N$7=0,0.1,Лист1!$N$7),IF(Лист1!$AF$36=0,0.1,Лист1!$AF$36)),IF(Лист1!$W$65=0,0.1,Лист1!$W$65))</f>
        <v>0.1</v>
      </c>
      <c r="J197" s="7">
        <f>MIN(MAX(IF(Лист1!$B$7=0,0.1,Лист1!$B$7),IF(Лист1!$AF$35=0,0.1,Лист1!$AF$35)),IF(Лист1!$W$66=0,0.1,Лист1!$W$66))</f>
        <v>0.1</v>
      </c>
      <c r="K197" s="7">
        <f>MIN(MAX(IF(Лист1!$B$7=0,0.1,Лист1!$B$7),IF(Лист1!$AF$37=0,0.1,Лист1!$AF$37)),IF(Лист1!$W$65=0,0.1,Лист1!$W$65))</f>
        <v>0.1</v>
      </c>
      <c r="L197" s="7">
        <f>MIN(MAX(IF(Лист1!$B$8=0,0.1,Лист1!$B$8),IF(Лист1!$AF$35=0,0.1,Лист1!$AF$35)),IF(Лист1!$W$67=0,0.1,Лист1!$W$67))</f>
        <v>0.1</v>
      </c>
      <c r="M197" s="7">
        <f>MIN(MAX(IF(Лист1!$N$8=0,0.1,Лист1!$N$8),IF(Лист1!$AF$38=0,0.1,Лист1!$AF$38)),IF(Лист1!$W$63=0,0.1,Лист1!$W$63))</f>
        <v>0.1</v>
      </c>
      <c r="N197" s="1">
        <f t="shared" si="23"/>
        <v>0.39999999999999991</v>
      </c>
    </row>
    <row r="198" spans="1:14" x14ac:dyDescent="0.25">
      <c r="A198" s="7">
        <v>20</v>
      </c>
      <c r="B198" s="7">
        <v>500</v>
      </c>
      <c r="C198" s="7">
        <v>8</v>
      </c>
      <c r="D198" s="7">
        <f>MIN(MAX(IF(Лист1!$N$4=0,0.1,Лист1!$N$4),IF(Лист1!$AF$37=0,0.1,Лист1!$AF$37)),IF(Лист1!$Z$63=0,0.1,Лист1!$Z$63))</f>
        <v>0.1</v>
      </c>
      <c r="E198" s="7">
        <f>MIN(MAX(IF(Лист1!$N$4=0,0.1,Лист1!$N$4),IF(Лист1!$AF$36=0,0.1,Лист1!$AF$36)),IF(Лист1!$Z$64=0,0.1,Лист1!$Z$64))</f>
        <v>0.1</v>
      </c>
      <c r="F198" s="7">
        <f>MIN(MAX(IF(Лист1!$N$5=0,0.1,Лист1!$N$5),IF(Лист1!$AF$36=0,0.1,Лист1!$AF$36)),IF(Лист1!$Z$64=0,0.1,Лист1!$Z$64))</f>
        <v>0.1</v>
      </c>
      <c r="G198" s="7">
        <f>MIN(MAX(IF(Лист1!$N$6=0,0.1,Лист1!$N$6),IF(Лист1!$AF$36=0,0.1,Лист1!$AF$36)),IF(Лист1!$Z$65=0,0.1,Лист1!$Z$65))</f>
        <v>0.1</v>
      </c>
      <c r="H198" s="7">
        <f>MIN(MAX(IF(Лист1!$N$6=0,0.1,Лист1!$N$6),IF(Лист1!$AF$35=0,0.1,Лист1!$AF$35)),IF(Лист1!$Z$66=0,0.1,Лист1!$Z$66))</f>
        <v>0.19999999999999937</v>
      </c>
      <c r="I198" s="7">
        <f>MIN(MAX(IF(Лист1!$N$7=0,0.1,Лист1!$N$7),IF(Лист1!$AF$36=0,0.1,Лист1!$AF$36)),IF(Лист1!$Z$65=0,0.1,Лист1!$Z$65))</f>
        <v>0.1</v>
      </c>
      <c r="J198" s="7">
        <f>MIN(MAX(IF(Лист1!$B$7=0,0.1,Лист1!$B$7),IF(Лист1!$AF$35=0,0.1,Лист1!$AF$35)),IF(Лист1!$Z$66=0,0.1,Лист1!$Z$66))</f>
        <v>0.1</v>
      </c>
      <c r="K198" s="7">
        <f>MIN(MAX(IF(Лист1!$B$7=0,0.1,Лист1!$B$7),IF(Лист1!$AF$37=0,0.1,Лист1!$AF$37)),IF(Лист1!$Z$65=0,0.1,Лист1!$Z$65))</f>
        <v>0.1</v>
      </c>
      <c r="L198" s="7">
        <f>MIN(MAX(IF(Лист1!$B$8=0,0.1,Лист1!$B$8),IF(Лист1!$AF$35=0,0.1,Лист1!$AF$35)),IF(Лист1!$Z$67=0,0.1,Лист1!$Z$67))</f>
        <v>0.1</v>
      </c>
      <c r="M198" s="7">
        <f>MIN(MAX(IF(Лист1!$N$8=0,0.1,Лист1!$N$8),IF(Лист1!$AF$38=0,0.1,Лист1!$AF$38)),IF(Лист1!$Z$63=0,0.1,Лист1!$Z$63))</f>
        <v>0.1</v>
      </c>
      <c r="N198" s="1">
        <f t="shared" si="23"/>
        <v>0.19999999999999937</v>
      </c>
    </row>
    <row r="199" spans="1:14" x14ac:dyDescent="0.25">
      <c r="A199" s="7">
        <v>20</v>
      </c>
      <c r="B199" s="7">
        <v>500</v>
      </c>
      <c r="C199" s="7">
        <v>9</v>
      </c>
      <c r="D199" s="7">
        <f>MIN(MAX(IF(Лист1!$N$4=0,0.1,Лист1!$N$4),IF(Лист1!$AF$37=0,0.1,Лист1!$AF$37)),IF(Лист1!$AC$63=0,0.1,Лист1!$AC$63))</f>
        <v>0.1</v>
      </c>
      <c r="E199" s="7">
        <f>MIN(MAX(IF(Лист1!$N$4=0,0.1,Лист1!$N$4),IF(Лист1!$AF$36=0,0.1,Лист1!$AF$36)),IF(Лист1!$AC$64=0,0.1,Лист1!$AC$64))</f>
        <v>0.1</v>
      </c>
      <c r="F199" s="7">
        <f>MIN(MAX(IF(Лист1!$N$5=0,0.1,Лист1!$N$5),IF(Лист1!$AF$36=0,0.1,Лист1!$AF$36)),IF(Лист1!$AC$64=0,0.1,Лист1!$AC$64))</f>
        <v>0.1</v>
      </c>
      <c r="G199" s="7">
        <f>MIN(MAX(IF(Лист1!$N$6=0,0.1,Лист1!$N$6),IF(Лист1!$AF$36=0,0.1,Лист1!$AF$36)),IF(Лист1!$AC$65=0,0.1,Лист1!$AC$65))</f>
        <v>0.1</v>
      </c>
      <c r="H199" s="7">
        <f>MIN(MAX(IF(Лист1!$N$6=0,0.1,Лист1!$N$6),IF(Лист1!$AF$35=0,0.1,Лист1!$AF$35)),IF(Лист1!$AC$66=0,0.1,Лист1!$AC$66))</f>
        <v>0.1</v>
      </c>
      <c r="I199" s="7">
        <f>MIN(MAX(IF(Лист1!$N$7=0,0.1,Лист1!$N$7),IF(Лист1!$AF$36=0,0.1,Лист1!$AF$36)),IF(Лист1!$AC$65=0,0.1,Лист1!$AC$65))</f>
        <v>0.1</v>
      </c>
      <c r="J199" s="7">
        <f>MIN(MAX(IF(Лист1!$B$7=0,0.1,Лист1!$B$7),IF(Лист1!$AF$35=0,0.1,Лист1!$AF$35)),IF(Лист1!$AC$66=0,0.1,Лист1!$AC$66))</f>
        <v>0.1</v>
      </c>
      <c r="K199" s="7">
        <f>MIN(MAX(IF(Лист1!$B$7=0,0.1,Лист1!$B$7),IF(Лист1!$AF$37=0,0.1,Лист1!$AF$37)),IF(Лист1!$AC$65=0,0.1,Лист1!$AC$65))</f>
        <v>0.1</v>
      </c>
      <c r="L199" s="7">
        <f>MIN(MAX(IF(Лист1!$B$8=0,0.1,Лист1!$B$8),IF(Лист1!$AF$35=0,0.1,Лист1!$AF$35)),IF(Лист1!$AC$67=0,0.1,Лист1!$AC$67))</f>
        <v>0.1</v>
      </c>
      <c r="M199" s="7">
        <f>MIN(MAX(IF(Лист1!$N$8=0,0.1,Лист1!$N$8),IF(Лист1!$AF$38=0,0.1,Лист1!$AF$38)),IF(Лист1!$AC$63=0,0.1,Лист1!$AC$63))</f>
        <v>0.1</v>
      </c>
      <c r="N199" s="1">
        <f t="shared" si="23"/>
        <v>0.1</v>
      </c>
    </row>
    <row r="200" spans="1:14" x14ac:dyDescent="0.25">
      <c r="A200" s="7">
        <v>20</v>
      </c>
      <c r="B200" s="7">
        <v>500</v>
      </c>
      <c r="C200" s="7">
        <v>10</v>
      </c>
      <c r="D200" s="7">
        <f>MIN(MAX(IF(Лист1!$N$4=0,0.1,Лист1!$N$4),IF(Лист1!$AF$37=0,0.1,Лист1!$AF$37)),IF(Лист1!$AF$63=0,0.1,Лист1!$AF$63))</f>
        <v>0.1</v>
      </c>
      <c r="E200" s="7">
        <f>MIN(MAX(IF(Лист1!$N$4=0,0.1,Лист1!$N$4),IF(Лист1!$AF$36=0,0.1,Лист1!$AF$36)),IF(Лист1!$AF$64=0,0.1,Лист1!$AF$64))</f>
        <v>0.1</v>
      </c>
      <c r="F200" s="7">
        <f>MIN(MAX(IF(Лист1!$N$5=0,0.1,Лист1!$N$5),IF(Лист1!$AF$36=0,0.1,Лист1!$AF$36)),IF(Лист1!$AF$64=0,0.1,Лист1!$AF$64))</f>
        <v>0.1</v>
      </c>
      <c r="G200" s="7">
        <f>MIN(MAX(IF(Лист1!$N$6=0,0.1,Лист1!$N$6),IF(Лист1!$AF$36=0,0.1,Лист1!$AF$36)),IF(Лист1!$AF$65=0,0.1,Лист1!$AF$65))</f>
        <v>0.1</v>
      </c>
      <c r="H200" s="7">
        <f>MIN(MAX(IF(Лист1!$N$6=0,0.1,Лист1!$N$6),IF(Лист1!$AF$35=0,0.1,Лист1!$AF$35)),IF(Лист1!$AF$66=0,0.1,Лист1!$AF$66))</f>
        <v>0.1</v>
      </c>
      <c r="I200" s="7">
        <f>MIN(MAX(IF(Лист1!$N$7=0,0.1,Лист1!$N$7),IF(Лист1!$AF$36=0,0.1,Лист1!$AF$36)),IF(Лист1!$AF$65=0,0.1,Лист1!$AF$65))</f>
        <v>0.1</v>
      </c>
      <c r="J200" s="7">
        <f>MIN(MAX(IF(Лист1!$B$7=0,0.1,Лист1!$B$7),IF(Лист1!$AF$35=0,0.1,Лист1!$AF$35)),IF(Лист1!$AF$66=0,0.1,Лист1!$AF$66))</f>
        <v>0.1</v>
      </c>
      <c r="K200" s="7">
        <f>MIN(MAX(IF(Лист1!$B$7=0,0.1,Лист1!$B$7),IF(Лист1!$AF$37=0,0.1,Лист1!$AF$37)),IF(Лист1!$AF$65=0,0.1,Лист1!$AF$65))</f>
        <v>0.1</v>
      </c>
      <c r="L200" s="7">
        <f>MIN(MAX(IF(Лист1!$B$8=0,0.1,Лист1!$B$8),IF(Лист1!$AF$35=0,0.1,Лист1!$AF$35)),IF(Лист1!$AF$67=0,0.1,Лист1!$AF$67))</f>
        <v>0.1</v>
      </c>
      <c r="M200" s="7">
        <f>MIN(MAX(IF(Лист1!$N$8=0,0.1,Лист1!$N$8),IF(Лист1!$AF$38=0,0.1,Лист1!$AF$38)),IF(Лист1!$AF$63=0,0.1,Лист1!$AF$63))</f>
        <v>0.1</v>
      </c>
      <c r="N200" s="1">
        <f t="shared" si="23"/>
        <v>0.1</v>
      </c>
    </row>
    <row r="201" spans="1:14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1"/>
      <c r="N201" s="3"/>
    </row>
    <row r="203" spans="1:14" x14ac:dyDescent="0.25">
      <c r="B203" s="4"/>
      <c r="C203" s="4"/>
      <c r="D203" s="1"/>
      <c r="E203" s="1"/>
      <c r="F203" s="1"/>
      <c r="G203" s="1"/>
      <c r="H203" s="1"/>
      <c r="I203" s="1"/>
      <c r="J203" s="1"/>
      <c r="K203" s="1"/>
      <c r="L203" s="1"/>
    </row>
    <row r="204" spans="1:14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4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4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4" x14ac:dyDescent="0.25">
      <c r="B207" s="1"/>
      <c r="C207" s="1">
        <f t="shared" ref="C207:C217" si="24">N190*C190</f>
        <v>0</v>
      </c>
      <c r="D207" s="1"/>
      <c r="E207" s="1"/>
      <c r="F207" s="1"/>
      <c r="G207" s="1"/>
      <c r="H207" s="1"/>
      <c r="I207" s="1"/>
      <c r="J207" s="1"/>
      <c r="K207" s="1"/>
      <c r="L207" s="1"/>
    </row>
    <row r="208" spans="1:14" x14ac:dyDescent="0.25">
      <c r="B208" s="1"/>
      <c r="C208" s="1">
        <f t="shared" si="24"/>
        <v>1</v>
      </c>
      <c r="D208" s="1"/>
      <c r="E208" s="1"/>
      <c r="F208" s="1"/>
      <c r="G208" s="1"/>
      <c r="H208" s="1"/>
      <c r="I208" s="1"/>
      <c r="J208" s="1"/>
      <c r="K208" s="1"/>
      <c r="L208" s="1"/>
    </row>
    <row r="209" spans="1:27" x14ac:dyDescent="0.25">
      <c r="B209" s="5"/>
      <c r="C209" s="1">
        <f t="shared" si="24"/>
        <v>1.5999999999999999</v>
      </c>
      <c r="D209" s="5"/>
      <c r="E209" s="5"/>
      <c r="F209" s="5"/>
      <c r="G209" s="5"/>
      <c r="H209" s="1"/>
      <c r="I209" s="1"/>
      <c r="J209" s="1"/>
      <c r="K209" s="1"/>
      <c r="L209" s="1"/>
    </row>
    <row r="210" spans="1:27" x14ac:dyDescent="0.25">
      <c r="B210" s="5"/>
      <c r="C210" s="1">
        <f t="shared" si="24"/>
        <v>1.8000000000000003</v>
      </c>
      <c r="D210" s="5"/>
      <c r="E210" s="5"/>
      <c r="F210" s="5"/>
      <c r="G210" s="5"/>
      <c r="H210" s="5"/>
      <c r="I210" s="5"/>
      <c r="J210" s="5"/>
      <c r="K210" s="1"/>
      <c r="L210" s="1"/>
    </row>
    <row r="211" spans="1:27" x14ac:dyDescent="0.25">
      <c r="B211" s="5"/>
      <c r="C211" s="1">
        <f t="shared" si="24"/>
        <v>2.3999999999999995</v>
      </c>
      <c r="D211" s="5"/>
      <c r="E211" s="5"/>
      <c r="F211" s="5"/>
      <c r="G211" s="5"/>
      <c r="H211" s="5"/>
      <c r="I211" s="5"/>
      <c r="J211" s="5"/>
      <c r="K211" s="1"/>
      <c r="L211" s="1"/>
    </row>
    <row r="212" spans="1:27" x14ac:dyDescent="0.25">
      <c r="B212" s="5"/>
      <c r="C212" s="1">
        <f t="shared" si="24"/>
        <v>1.9999999999999996</v>
      </c>
      <c r="D212" s="5"/>
      <c r="E212" s="5"/>
      <c r="F212" s="5"/>
      <c r="G212" s="5"/>
      <c r="H212" s="5"/>
      <c r="I212" s="5"/>
      <c r="J212" s="5"/>
      <c r="K212" s="1"/>
      <c r="L212" s="1"/>
    </row>
    <row r="213" spans="1:27" x14ac:dyDescent="0.25">
      <c r="B213" s="5"/>
      <c r="C213" s="1">
        <f t="shared" si="24"/>
        <v>2.3999999999999995</v>
      </c>
      <c r="D213" s="5"/>
      <c r="E213" s="5"/>
      <c r="F213" s="5"/>
      <c r="G213" s="5"/>
      <c r="H213" s="5"/>
      <c r="I213" s="5"/>
      <c r="J213" s="5"/>
      <c r="K213" s="1"/>
      <c r="L213" s="1"/>
    </row>
    <row r="214" spans="1:27" x14ac:dyDescent="0.25">
      <c r="B214" s="1"/>
      <c r="C214" s="1">
        <f t="shared" si="24"/>
        <v>2.7999999999999994</v>
      </c>
      <c r="D214" s="1"/>
      <c r="E214" s="1"/>
      <c r="F214" s="1"/>
      <c r="G214" s="1"/>
      <c r="H214" s="1"/>
      <c r="I214" s="1"/>
      <c r="J214" s="1"/>
      <c r="K214" s="1"/>
      <c r="L214" s="1"/>
    </row>
    <row r="215" spans="1:27" x14ac:dyDescent="0.25">
      <c r="B215" s="1"/>
      <c r="C215" s="1">
        <f t="shared" si="24"/>
        <v>1.599999999999995</v>
      </c>
      <c r="D215" s="1"/>
      <c r="E215" s="1"/>
      <c r="F215" s="1"/>
      <c r="G215" s="1"/>
      <c r="H215" s="1"/>
      <c r="I215" s="1"/>
      <c r="J215" s="1"/>
      <c r="K215" s="1"/>
      <c r="L215" s="1"/>
    </row>
    <row r="216" spans="1:27" x14ac:dyDescent="0.25">
      <c r="B216" s="4"/>
      <c r="C216" s="1">
        <f t="shared" si="24"/>
        <v>0.9</v>
      </c>
      <c r="D216" s="4"/>
      <c r="E216" s="4"/>
      <c r="F216" s="4"/>
      <c r="G216" s="4"/>
      <c r="H216" s="4"/>
      <c r="I216" s="4"/>
      <c r="J216" s="4"/>
      <c r="K216" s="1"/>
      <c r="L216" s="1"/>
    </row>
    <row r="217" spans="1:27" x14ac:dyDescent="0.25">
      <c r="B217" s="1"/>
      <c r="C217" s="1">
        <f t="shared" si="24"/>
        <v>1</v>
      </c>
      <c r="D217" s="1"/>
      <c r="E217" s="1"/>
      <c r="F217" s="1"/>
      <c r="G217" s="1"/>
      <c r="H217" s="1"/>
      <c r="I217" s="1"/>
      <c r="J217" s="1"/>
      <c r="K217" s="1"/>
      <c r="L217" s="1"/>
    </row>
    <row r="218" spans="1:27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1"/>
      <c r="L218" s="1"/>
    </row>
    <row r="219" spans="1:27" x14ac:dyDescent="0.25">
      <c r="B219" s="11"/>
      <c r="C219" s="11"/>
      <c r="D219" s="11"/>
      <c r="E219" s="11"/>
      <c r="F219" s="11"/>
      <c r="G219" s="11"/>
    </row>
    <row r="220" spans="1:27" ht="41.25" x14ac:dyDescent="0.25">
      <c r="A220" s="24" t="s">
        <v>12</v>
      </c>
      <c r="B220" s="24" t="s">
        <v>16</v>
      </c>
      <c r="C220" s="24" t="s">
        <v>5</v>
      </c>
      <c r="D220" s="24" t="s">
        <v>4</v>
      </c>
      <c r="E220" s="1"/>
      <c r="F220" s="1"/>
      <c r="G220" s="1"/>
      <c r="H220" s="1"/>
      <c r="I220" s="1"/>
      <c r="J220" s="5"/>
      <c r="K220" s="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25">
      <c r="A221" s="1">
        <v>1</v>
      </c>
      <c r="B221" s="1" t="s">
        <v>13</v>
      </c>
      <c r="C221" s="1" t="s">
        <v>14</v>
      </c>
      <c r="D221" s="1" t="s">
        <v>15</v>
      </c>
      <c r="E221" s="1"/>
      <c r="F221" s="1"/>
      <c r="G221" s="1" t="s">
        <v>3</v>
      </c>
      <c r="H221" s="1"/>
      <c r="I221" s="1"/>
      <c r="J221" s="5"/>
      <c r="K221" s="5"/>
      <c r="L221" s="5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25">
      <c r="A222" s="1">
        <v>2</v>
      </c>
      <c r="B222" s="1" t="s">
        <v>13</v>
      </c>
      <c r="C222" s="1" t="s">
        <v>17</v>
      </c>
      <c r="D222" s="1" t="s">
        <v>18</v>
      </c>
      <c r="E222" s="1"/>
      <c r="F222" s="1"/>
      <c r="G222" s="1" t="s">
        <v>1</v>
      </c>
      <c r="H222" s="1"/>
      <c r="I222" s="1"/>
      <c r="J222" s="5"/>
      <c r="K222" s="5"/>
      <c r="L222" s="5"/>
      <c r="M222" s="1"/>
      <c r="N222" s="1"/>
      <c r="O222" s="1"/>
      <c r="P222" s="1"/>
      <c r="Q222" s="1"/>
      <c r="R222" s="1"/>
      <c r="S222" s="1"/>
      <c r="T222" s="1"/>
      <c r="U222" s="1" t="s">
        <v>38</v>
      </c>
      <c r="V222" s="1"/>
      <c r="W222" s="1"/>
      <c r="X222" s="1"/>
      <c r="Y222" s="1"/>
      <c r="Z222" s="1"/>
      <c r="AA222" s="1"/>
    </row>
    <row r="223" spans="1:27" x14ac:dyDescent="0.25">
      <c r="A223" s="1">
        <v>3</v>
      </c>
      <c r="B223" s="1" t="s">
        <v>19</v>
      </c>
      <c r="C223" s="1" t="s">
        <v>17</v>
      </c>
      <c r="D223" s="1" t="s">
        <v>18</v>
      </c>
      <c r="E223" s="1"/>
      <c r="F223" s="1"/>
      <c r="G223" s="4" t="s">
        <v>9</v>
      </c>
      <c r="H223" s="4"/>
      <c r="I223" s="4"/>
      <c r="J223" s="4"/>
      <c r="K223" s="4"/>
      <c r="L223" s="4"/>
      <c r="M223" s="4"/>
      <c r="N223" s="4"/>
      <c r="O223" s="4"/>
      <c r="P223" s="4"/>
      <c r="Q223" s="1"/>
      <c r="R223" s="1" t="s">
        <v>37</v>
      </c>
      <c r="S223" s="1"/>
      <c r="T223" s="1"/>
      <c r="U223" s="1">
        <v>3.5</v>
      </c>
      <c r="V223" s="1"/>
      <c r="W223" s="1"/>
      <c r="X223" s="1"/>
      <c r="Y223" s="1"/>
      <c r="Z223" s="1"/>
      <c r="AA223" s="1"/>
    </row>
    <row r="224" spans="1:27" x14ac:dyDescent="0.25">
      <c r="A224" s="8">
        <v>4</v>
      </c>
      <c r="B224" s="9" t="s">
        <v>17</v>
      </c>
      <c r="C224" s="9" t="s">
        <v>17</v>
      </c>
      <c r="D224" s="9" t="s">
        <v>17</v>
      </c>
      <c r="E224" s="9"/>
      <c r="F224" s="8"/>
      <c r="G224" s="9" t="s">
        <v>27</v>
      </c>
      <c r="H224" s="9"/>
      <c r="I224" s="9"/>
      <c r="J224" s="9"/>
      <c r="K224" s="9"/>
      <c r="L224" s="9"/>
      <c r="M224" s="9"/>
      <c r="N224" s="9"/>
      <c r="O224" s="4"/>
      <c r="P224" s="4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25">
      <c r="A225" s="8">
        <v>5</v>
      </c>
      <c r="B225" s="9" t="s">
        <v>17</v>
      </c>
      <c r="C225" s="9" t="s">
        <v>21</v>
      </c>
      <c r="D225" s="9" t="s">
        <v>22</v>
      </c>
      <c r="E225" s="9"/>
      <c r="F225" s="8"/>
      <c r="G225" s="9" t="s">
        <v>28</v>
      </c>
      <c r="H225" s="9"/>
      <c r="I225" s="9"/>
      <c r="J225" s="9"/>
      <c r="K225" s="9"/>
      <c r="L225" s="9"/>
      <c r="M225" s="9"/>
      <c r="N225" s="9"/>
      <c r="O225" s="4"/>
      <c r="P225" s="4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25">
      <c r="A226" s="8">
        <v>6</v>
      </c>
      <c r="B226" s="9" t="s">
        <v>20</v>
      </c>
      <c r="C226" s="9" t="s">
        <v>17</v>
      </c>
      <c r="D226" s="9" t="s">
        <v>17</v>
      </c>
      <c r="E226" s="9"/>
      <c r="F226" s="8"/>
      <c r="G226" s="9" t="s">
        <v>0</v>
      </c>
      <c r="H226" s="9"/>
      <c r="I226" s="9"/>
      <c r="J226" s="9"/>
      <c r="K226" s="9"/>
      <c r="L226" s="9"/>
      <c r="M226" s="9"/>
      <c r="N226" s="9"/>
      <c r="O226" s="4"/>
      <c r="P226" s="4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25">
      <c r="A227" s="8">
        <v>7</v>
      </c>
      <c r="B227" s="9" t="s">
        <v>20</v>
      </c>
      <c r="C227" s="9" t="s">
        <v>21</v>
      </c>
      <c r="D227" s="9" t="s">
        <v>22</v>
      </c>
      <c r="E227" s="9"/>
      <c r="F227" s="8"/>
      <c r="G227" s="9" t="s">
        <v>2</v>
      </c>
      <c r="H227" s="9"/>
      <c r="I227" s="9"/>
      <c r="J227" s="9"/>
      <c r="K227" s="9"/>
      <c r="L227" s="9"/>
      <c r="M227" s="9"/>
      <c r="N227" s="9"/>
      <c r="O227" s="4"/>
      <c r="P227" s="4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25">
      <c r="A228" s="8">
        <v>8</v>
      </c>
      <c r="B228" s="9" t="s">
        <v>20</v>
      </c>
      <c r="C228" s="9" t="s">
        <v>14</v>
      </c>
      <c r="D228" s="9" t="s">
        <v>17</v>
      </c>
      <c r="E228" s="9"/>
      <c r="F228" s="8"/>
      <c r="G228" s="9" t="s">
        <v>11</v>
      </c>
      <c r="H228" s="9"/>
      <c r="I228" s="9"/>
      <c r="J228" s="9"/>
      <c r="K228" s="9"/>
      <c r="L228" s="9"/>
      <c r="M228" s="9"/>
      <c r="N228" s="9"/>
      <c r="O228" s="4"/>
      <c r="P228" s="4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25">
      <c r="A229" s="1">
        <v>9</v>
      </c>
      <c r="B229" s="5" t="s">
        <v>23</v>
      </c>
      <c r="C229" s="5" t="s">
        <v>21</v>
      </c>
      <c r="D229" s="5" t="s">
        <v>24</v>
      </c>
      <c r="E229" s="5"/>
      <c r="F229" s="1"/>
      <c r="G229" s="4" t="s">
        <v>10</v>
      </c>
      <c r="H229" s="4"/>
      <c r="I229" s="4"/>
      <c r="J229" s="4"/>
      <c r="K229" s="4"/>
      <c r="L229" s="4"/>
      <c r="M229" s="4"/>
      <c r="N229" s="4"/>
      <c r="O229" s="4"/>
      <c r="P229" s="4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25">
      <c r="A230" s="1">
        <v>10</v>
      </c>
      <c r="B230" s="5" t="s">
        <v>23</v>
      </c>
      <c r="C230" s="5" t="s">
        <v>25</v>
      </c>
      <c r="D230" s="5" t="s">
        <v>15</v>
      </c>
      <c r="E230" s="5"/>
      <c r="F230" s="1"/>
      <c r="G230" s="4" t="s">
        <v>26</v>
      </c>
      <c r="H230" s="4"/>
      <c r="I230" s="4"/>
      <c r="J230" s="4"/>
      <c r="K230" s="4"/>
      <c r="L230" s="4"/>
      <c r="M230" s="4"/>
      <c r="N230" s="4"/>
      <c r="Z230" s="1"/>
      <c r="AA230" s="1"/>
    </row>
    <row r="231" spans="1:27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1"/>
      <c r="M231" s="1"/>
      <c r="N231" s="1"/>
      <c r="Z231" s="1"/>
      <c r="AA231" s="1"/>
    </row>
    <row r="232" spans="1:27" x14ac:dyDescent="0.25">
      <c r="A232" s="5"/>
      <c r="B232" s="6"/>
      <c r="C232" s="6"/>
      <c r="D232" s="37" t="s">
        <v>39</v>
      </c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Z232" s="1"/>
      <c r="AA232" s="1"/>
    </row>
    <row r="233" spans="1:27" ht="41.25" x14ac:dyDescent="0.25">
      <c r="A233" s="24" t="s">
        <v>16</v>
      </c>
      <c r="B233" s="24" t="s">
        <v>5</v>
      </c>
      <c r="C233" s="24" t="s">
        <v>4</v>
      </c>
      <c r="D233" s="24" t="s">
        <v>6</v>
      </c>
      <c r="E233" s="24" t="s">
        <v>7</v>
      </c>
      <c r="F233" s="24" t="s">
        <v>8</v>
      </c>
      <c r="G233" s="24" t="s">
        <v>29</v>
      </c>
      <c r="H233" s="24" t="s">
        <v>30</v>
      </c>
      <c r="I233" s="24" t="s">
        <v>31</v>
      </c>
      <c r="J233" s="24" t="s">
        <v>32</v>
      </c>
      <c r="K233" s="24" t="s">
        <v>33</v>
      </c>
      <c r="L233" s="24" t="s">
        <v>34</v>
      </c>
      <c r="M233" s="24" t="s">
        <v>35</v>
      </c>
      <c r="N233" s="36" t="s">
        <v>36</v>
      </c>
      <c r="O233" s="35"/>
      <c r="Z233" s="1"/>
      <c r="AA233" s="1"/>
    </row>
    <row r="234" spans="1:27" x14ac:dyDescent="0.25">
      <c r="A234" s="7">
        <v>30</v>
      </c>
      <c r="B234" s="7">
        <v>500</v>
      </c>
      <c r="C234" s="7">
        <v>0</v>
      </c>
      <c r="D234" s="7">
        <f>MIN(MAX(IF(Лист1!$N$4=0,0.1,Лист1!$NH$4),IF(Лист1!$AF$37=0,0.1,Лист1!$AF$37)),IF(Лист1!$B$63=0,0.1,Лист1!$B$63))</f>
        <v>0.1</v>
      </c>
      <c r="E234" s="7">
        <f>MIN(MAX(IF(Лист1!$N$4=0,0.1,Лист1!$N$4),IF(Лист1!$AF$36=0,0.1,Лист1!$AF$36)),IF(Лист1!$B$64=0,0.1,Лист1!$B$64))</f>
        <v>0.1</v>
      </c>
      <c r="F234" s="7">
        <f>MIN(MAX(IF(Лист1!$T$5=0,0.1,Лист1!$T$5),IF(Лист1!$AF$36=0,0.1,Лист1!$AF$36)),IF(Лист1!$B$64=0,0.1,Лист1!$B$64))</f>
        <v>0.1</v>
      </c>
      <c r="G234" s="7">
        <f>MIN(MAX(IF(Лист1!$T$6=0,0.1,Лист1!$T$6),IF(Лист1!$AF$36=0,0.1,Лист1!$AF$36)),IF(Лист1!$B$65=0,0.1,Лист1!$B$65))</f>
        <v>0.1</v>
      </c>
      <c r="H234" s="7">
        <f>MIN(MAX(IF(Лист1!$T$6=0,0.1,Лист1!$T$6),IF(Лист1!$AF$35=0,0.1,Лист1!$AF$35)),IF(Лист1!$B$66=0,0.1,Лист1!$B$66))</f>
        <v>0.1</v>
      </c>
      <c r="I234" s="7">
        <f>MIN(MAX(IF(Лист1!$T$7=0,0.1,Лист1!$T$7),IF(Лист1!$AF$36=0,0.1,Лист1!$AF$36)),IF(Лист1!$B$65=0,0.1,Лист1!$B$65))</f>
        <v>0.1</v>
      </c>
      <c r="J234" s="7">
        <f>MIN(MAX(IF(Лист1!$T$7=0,0.1,Лист1!$T$7),IF(Лист1!$AF$35=0,0.1,Лист1!$AF$35)),IF(Лист1!$B$66=0,0.1,Лист1!$B$66))</f>
        <v>0.1</v>
      </c>
      <c r="K234" s="7">
        <f>MIN(MAX(IF(Лист1!$T$7=0,0.1,Лист1!$T$7),IF(Лист1!$AF$37=0,0.1,Лист1!$AF$37)),IF(Лист1!$B$65=0,0.1,Лист1!$B$65))</f>
        <v>0.1</v>
      </c>
      <c r="L234" s="7">
        <f>MIN(MAX(IF(Лист1!$T$8=0,0.1,Лист1!$T$8),IF(Лист1!$AF$35=0,0.1,Лист1!$AF$35)),IF(Лист1!$B$67=0,0.1,Лист1!$B$67))</f>
        <v>0.1</v>
      </c>
      <c r="M234" s="7">
        <f>MIN(MAX(IF(Лист1!$N$8=0,0.1,Лист1!$N$8),IF(Лист1!$AF$38=0,0.1,Лист1!$AF$38)),IF(Лист1!$B$63=0,0.1,Лист1!$B$63))</f>
        <v>1</v>
      </c>
      <c r="N234" s="1">
        <f t="shared" ref="N234:N244" si="25">MAX(D234:M234)</f>
        <v>1</v>
      </c>
      <c r="Z234" s="1"/>
      <c r="AA234" s="1"/>
    </row>
    <row r="235" spans="1:27" x14ac:dyDescent="0.25">
      <c r="A235" s="7">
        <v>30</v>
      </c>
      <c r="B235" s="7">
        <v>500</v>
      </c>
      <c r="C235" s="7">
        <v>1</v>
      </c>
      <c r="D235" s="7">
        <f>MIN(MAX(IF(Лист1!$N$4=0,0.1,Лист1!$N$4),IF(Лист1!$AF$37=0,0.1,Лист1!$AF$37)),IF(Лист1!$E$63=0,0.1,Лист1!$E$63))</f>
        <v>0.1</v>
      </c>
      <c r="E235" s="7">
        <f>MIN(MAX(IF(Лист1!$N$4=0,0.1,Лист1!$N$4),IF(Лист1!$AF$36=0,0.1,Лист1!$AF$36)),IF(Лист1!$E$64=0,0.1,Лист1!$E$64))</f>
        <v>0.1</v>
      </c>
      <c r="F235" s="7">
        <f>MIN(MAX(IF(Лист1!$T$5=0,0.1,Лист1!$T$5),IF(Лист1!$AF$36=0,0.1,Лист1!$AF$36)),IF(Лист1!$E$64=0,0.1,Лист1!$E$64))</f>
        <v>0.1</v>
      </c>
      <c r="G235" s="7">
        <f>MIN(MAX(IF(Лист1!$T$6=0,0.1,Лист1!$T6),IF(Лист1!$AF$36=0,0.1,Лист1!$AF$36)),IF(Лист1!$E$65=0,0.1,Лист1!$E$65))</f>
        <v>0.1</v>
      </c>
      <c r="H235" s="7">
        <f>MIN(MAX(IF(Лист1!$T$6=0,0.1,Лист1!$T$6),IF(Лист1!$AF$35=0,0.1,Лист1!$AF$35)),IF(Лист1!$E$66=0,0.1,Лист1!$E$66))</f>
        <v>0.1</v>
      </c>
      <c r="I235" s="7">
        <f>MIN(MAX(IF(Лист1!$T$7=0,0.1,Лист1!$T$7),IF(Лист1!$AF$36=0,0.1,Лист1!$AF$36)),IF(Лист1!$E$65=0,0.1,Лист1!$E$65))</f>
        <v>0.1</v>
      </c>
      <c r="J235" s="7">
        <f>MIN(MAX(IF(Лист1!$T$7=0,0.1,Лист1!$T$7),IF(Лист1!$AF$35=0,0.1,Лист1!$AF$35)),IF(Лист1!$E$66=0,0.1,Лист1!$E$66))</f>
        <v>0.1</v>
      </c>
      <c r="K235" s="7">
        <f>MIN(MAX(IF(Лист1!$T$7=0,0.1,Лист1!$T$7),IF(Лист1!$AF$37=0,0.1,Лист1!$AF$37)),IF(Лист1!$E$65=0,0.1,Лист1!$E$65))</f>
        <v>0.1</v>
      </c>
      <c r="L235" s="7">
        <f>MIN(MAX(IF(Лист1!$T$8=0,0.1,Лист1!$T$8),IF(Лист1!$AF$35=0,0.1,Лист1!$AF$35)),IF(Лист1!$E$67=0,0.1,Лист1!$E$67))</f>
        <v>0.1</v>
      </c>
      <c r="M235" s="7">
        <f>MIN(MAX(IF(Лист1!$N$8=0,0.1,Лист1!$N$8),IF(Лист1!$AF$38=0,0.1,Лист1!$AF$38)),IF(Лист1!$E$63=0,0.1,Лист1!$E$63))</f>
        <v>1</v>
      </c>
      <c r="N235" s="1">
        <f t="shared" si="25"/>
        <v>1</v>
      </c>
      <c r="Z235" s="1"/>
      <c r="AA235" s="1"/>
    </row>
    <row r="236" spans="1:27" x14ac:dyDescent="0.25">
      <c r="A236" s="7">
        <v>30</v>
      </c>
      <c r="B236" s="7">
        <v>500</v>
      </c>
      <c r="C236" s="7">
        <v>2</v>
      </c>
      <c r="D236" s="7">
        <f>MIN(MAX(IF(Лист1!$N$4=0,0.1,Лист1!$N$4),IF(Лист1!$AF$37=0,0.1,Лист1!$AF$37)),IF(Лист1!$H$63=0,0.1,Лист1!$H$63))</f>
        <v>0.1</v>
      </c>
      <c r="E236" s="7">
        <f>MIN(MAX(IF(Лист1!$N$4=0,0.1,Лист1!$N$4),IF(Лист1!$AF$36=0,0.1,Лист1!$AF$36)),IF(Лист1!$H$64=0,0.1,Лист1!$H$64))</f>
        <v>0.1</v>
      </c>
      <c r="F236" s="7">
        <f>MIN(MAX(IF(Лист1!$T$5=0,0.1,Лист1!$T$5),IF(Лист1!$AF$36=0,0.1,Лист1!$AF$36)),IF(Лист1!$H$64=0,0.1,Лист1!$H$64))</f>
        <v>0.1</v>
      </c>
      <c r="G236" s="7">
        <f>MIN(MAX(IF(Лист1!$T$6=0,0.1,Лист1!$T$6),IF(Лист1!$AF$36=0,0.1,Лист1!$AF$36)),IF(Лист1!$H$65=0,0.1,Лист1!$H$65))</f>
        <v>0.1</v>
      </c>
      <c r="H236" s="7">
        <f>MIN(MAX(IF(Лист1!$T$6=0,0.1,Лист1!$T$6),IF(Лист1!$AF$35=0,0.1,Лист1!$AF$35)),IF(Лист1!$H$66=0,0.1,Лист1!$H$66))</f>
        <v>0.1</v>
      </c>
      <c r="I236" s="7">
        <f>MIN(MAX(IF(Лист1!$T$7=0,0.1,Лист1!$T$7),IF(Лист1!$AF$36=0,0.1,Лист1!$AF$36)),IF(Лист1!$H$65=0,0.1,Лист1!$H$65))</f>
        <v>0.1</v>
      </c>
      <c r="J236" s="7">
        <f>MIN(MAX(IF(Лист1!$T$7=0,0.1,Лист1!$T$7),IF(Лист1!$AF$35=0,0.1,Лист1!$AF$35)),IF(Лист1!$H$66=0,0.1,Лист1!$H$66))</f>
        <v>0.1</v>
      </c>
      <c r="K236" s="7">
        <f>MIN(MAX(IF(Лист1!$T$7=0,0.1,Лист1!$T$7),IF(Лист1!$AF$37=0,0.1,Лист1!$AF$37)),IF(Лист1!$H$65=0,0.1,Лист1!$H$65))</f>
        <v>0.1</v>
      </c>
      <c r="L236" s="7">
        <f>MIN(MAX(IF(Лист1!$T$8=0,0.1,Лист1!$T$8),IF(Лист1!$AF$35=0,0.1,Лист1!$AF$35)),IF(Лист1!$H$67=0,0.1,Лист1!$H$67))</f>
        <v>0.1</v>
      </c>
      <c r="M236" s="7">
        <f>MIN(MAX(IF(Лист1!$N$8=0,0.1,Лист1!$N$8),IF(Лист1!$AF$38=0,0.1,Лист1!$AF$38)),IF(Лист1!$H$63=0,0.1,Лист1!$H$63))</f>
        <v>0.79999999999999993</v>
      </c>
      <c r="N236" s="1">
        <f t="shared" si="25"/>
        <v>0.79999999999999993</v>
      </c>
      <c r="Z236" s="1"/>
      <c r="AA236" s="1"/>
    </row>
    <row r="237" spans="1:27" x14ac:dyDescent="0.25">
      <c r="A237" s="7">
        <v>30</v>
      </c>
      <c r="B237" s="7">
        <v>500</v>
      </c>
      <c r="C237" s="7">
        <v>3</v>
      </c>
      <c r="D237" s="7">
        <f>MIN(MAX(IF(Лист1!$N$4=0,0.1,Лист1!$N$4),IF(Лист1!$AF$37=0,0.1,Лист1!$AF$37)),IF(Лист1!$K$63=0,0.1,Лист1!$K$63))</f>
        <v>0.1</v>
      </c>
      <c r="E237" s="7">
        <f>MIN(MAX(IF(Лист1!$N$4=0,0.1,Лист1!$N$4),IF(Лист1!$AF$36=0,0.1,Лист1!$AF$36)),IF(Лист1!$K$64=0,0.1,Лист1!$K$64))</f>
        <v>0.1</v>
      </c>
      <c r="F237" s="7">
        <f>MIN(MAX(IF(Лист1!$T$5=0,0.1,Лист1!$T$5),IF(Лист1!$AF$36=0,0.1,Лист1!$AF$36)),IF(Лист1!$K$64=0,0.1,Лист1!$K$64))</f>
        <v>0.1</v>
      </c>
      <c r="G237" s="7">
        <f>MIN(MAX(IF(Лист1!$T$6=0,0.1,Лист1!$T$6),IF(Лист1!$AF$36=0,0.1,Лист1!$AF$36)),IF(Лист1!$K$65=0,0.1,Лист1!$K$65))</f>
        <v>0.1</v>
      </c>
      <c r="H237" s="7">
        <f>MIN(MAX(IF(Лист1!$T$6=0,0.1,Лист1!$T$6),IF(Лист1!$AF$35=0,0.1,Лист1!$AF$35)),IF(Лист1!$K$66=0,0.1,Лист1!$K$66))</f>
        <v>0.1</v>
      </c>
      <c r="I237" s="7">
        <f>MIN(MAX(IF(Лист1!$T$7=0,0.1,Лист1!$T$7),IF(Лист1!$AF$36=0,0.1,Лист1!$AF$36)),IF(Лист1!$K$65=0,0.1,Лист1!$K$65))</f>
        <v>0.1</v>
      </c>
      <c r="J237" s="7">
        <f>MIN(MAX(IF(Лист1!$T$7=0,0.1,Лист1!$T$7),IF(Лист1!$AF$35=0,0.1,Лист1!$AF$35)),IF(Лист1!$K$66=0,0.1,Лист1!$K$66))</f>
        <v>0.1</v>
      </c>
      <c r="K237" s="7">
        <f>MIN(MAX(IF(Лист1!$T$7=0,0.1,Лист1!$T$7),IF(Лист1!$AF$37=0,0.1,Лист1!$AF$37)),IF(Лист1!$K$65=0,0.1,Лист1!$K$65))</f>
        <v>0.1</v>
      </c>
      <c r="L237" s="7">
        <f>MIN(MAX(IF(Лист1!$T8=0,0.1,Лист1!$T$8),IF(Лист1!$AF$35=0,0.1,Лист1!$AF$35)),IF(Лист1!$K$67=0,0.1,Лист1!$K$67))</f>
        <v>0.1</v>
      </c>
      <c r="M237" s="7">
        <f>MIN(MAX(IF(Лист1!$N$8=0,0.1,Лист1!$N$8),IF(Лист1!$AF$38=0,0.1,Лист1!$AF$38)),IF(Лист1!$K$63=0,0.1,Лист1!$K$63))</f>
        <v>0.19999999999999984</v>
      </c>
      <c r="N237" s="1">
        <f t="shared" si="25"/>
        <v>0.19999999999999984</v>
      </c>
      <c r="Z237" s="1"/>
      <c r="AA237" s="1"/>
    </row>
    <row r="238" spans="1:27" x14ac:dyDescent="0.25">
      <c r="A238" s="7">
        <v>30</v>
      </c>
      <c r="B238" s="7">
        <v>500</v>
      </c>
      <c r="C238" s="7">
        <v>4</v>
      </c>
      <c r="D238" s="7">
        <f>MIN(MAX(IF(Лист1!$N4=0,0.1,Лист1!$N$4),IF(Лист1!$AF$37=0,0.1,Лист1!$AF$37)),IF(Лист1!$N$63=0,0.1,Лист1!$N$63))</f>
        <v>0.1</v>
      </c>
      <c r="E238" s="7">
        <f>MIN(MAX(IF(Лист1!$N$4=0,0.1,Лист1!$N$4),IF(Лист1!$AF$36=0,0.1,Лист1!$AF$36)),IF(Лист1!$N$64=0,0.1,Лист1!$N$64))</f>
        <v>0.1</v>
      </c>
      <c r="F238" s="7">
        <f>MIN(MAX(IF(Лист1!$T$5=0,0.1,Лист1!$T$5),IF(Лист1!$AF$36=0,0.1,Лист1!$AF$36)),IF(Лист1!$N$64=0,0.1,Лист1!$N$64))</f>
        <v>0.1</v>
      </c>
      <c r="G238" s="7">
        <f>MIN(MAX(IF(Лист1!$T$6=0,0.1,Лист1!$T$6),IF(Лист1!$AF$36=0,0.1,Лист1!$AF$36)),IF(Лист1!$N$65=0,0.1,Лист1!$N$65))</f>
        <v>0.40000000000000013</v>
      </c>
      <c r="H238" s="7">
        <f>MIN(MAX(IF(Лист1!$T$6=0,0.1,Лист1!$T$6),IF(Лист1!$AF$35=0,0.1,Лист1!$AF$35)),IF(Лист1!$N$66=0,0.1,Лист1!$N$66))</f>
        <v>0.1</v>
      </c>
      <c r="I238" s="7">
        <f>MIN(MAX(IF(Лист1!$T$7=0,0.1,Лист1!$T$7),IF(Лист1!$AF$36=0,0.1,Лист1!$AF$36)),IF(Лист1!$N$65=0,0.1,Лист1!$N$65))</f>
        <v>0.40000000000000013</v>
      </c>
      <c r="J238" s="7">
        <f>MIN(MAX(IF(Лист1!$T$7=0,0.1,Лист1!$T$7),IF(Лист1!$AF$35=0,0.1,Лист1!$AF$35)),IF(Лист1!$N$66=0,0.1,Лист1!$N$66))</f>
        <v>0.1</v>
      </c>
      <c r="K238" s="7">
        <f>MIN(MAX(IF(Лист1!$T$7=0,0.1,Лист1!$T$7),IF(Лист1!$AF$37=0,0.1,Лист1!$AF$37)),IF(Лист1!$N$65=0,0.1,Лист1!$N$65))</f>
        <v>0.40000000000000013</v>
      </c>
      <c r="L238" s="7">
        <f>MIN(MAX(IF(Лист1!$T$8=0,0.1,Лист1!$T$8),IF(Лист1!$AF$35=0,0.1,Лист1!$AF$35)),IF(Лист1!$N$67=0,0.1,Лист1!$N$67))</f>
        <v>0.1</v>
      </c>
      <c r="M238" s="7">
        <f>MIN(MAX(IF(Лист1!$N$8=0,0.1,Лист1!$N$8),IF(Лист1!$AF$38=0,0.1,Лист1!$AF$38)),IF(Лист1!$N$63=0,0.1,Лист1!$N$63))</f>
        <v>0.1</v>
      </c>
      <c r="N238" s="1">
        <f t="shared" si="25"/>
        <v>0.40000000000000013</v>
      </c>
      <c r="Z238" s="1"/>
      <c r="AA238" s="1"/>
    </row>
    <row r="239" spans="1:27" x14ac:dyDescent="0.25">
      <c r="A239" s="7">
        <v>30</v>
      </c>
      <c r="B239" s="7">
        <v>500</v>
      </c>
      <c r="C239" s="7">
        <v>5</v>
      </c>
      <c r="D239" s="7">
        <f>MIN(MAX(IF(Лист1!$N$4=0,0.1,Лист1!$N$4),IF(Лист1!$AF$37=0,0.1,Лист1!$AF$37)),IF(Лист1!$Q$63=0,0.1,Лист1!$Q$63))</f>
        <v>0.1</v>
      </c>
      <c r="E239" s="7">
        <f>MIN(MAX(IF(Лист1!$N$4=0,0.1,Лист1!$N$4),IF(Лист1!$AF$36=0,0.1,Лист1!$AF$36)),IF(Лист1!$Q$64=0,0.1,Лист1!$Q$64))</f>
        <v>0.1</v>
      </c>
      <c r="F239" s="7">
        <f>MIN(MAX(IF(Лист1!$T$5=0,0.1,Лист1!$T$5),IF(Лист1!$AF$36=0,0.1,Лист1!$AF$36)),IF(Лист1!$Q$64=0,0.1,Лист1!$Q$64))</f>
        <v>0.1</v>
      </c>
      <c r="G239" s="7">
        <f>MIN(MAX(IF(Лист1!$T$6=0,0.1,Лист1!$T$6),IF(Лист1!$AF$36=0,0.1,Лист1!$AF$36)),IF(Лист1!$Q$65=0,0.1,Лист1!$Q$65))</f>
        <v>0.40000000000000019</v>
      </c>
      <c r="H239" s="7">
        <f>MIN(MAX(IF(Лист1!$T$6=0,0.1,Лист1!$T$6),IF(Лист1!$AF$35=0,0.1,Лист1!$AF$35)),IF(Лист1!$Q$66=0,0.1,Лист1!$Q$66))</f>
        <v>0.1</v>
      </c>
      <c r="I239" s="7">
        <f>MIN(MAX(IF(Лист1!$T$7=0,0.1,Лист1!$T$7),IF(Лист1!$AF$36=0,0.1,Лист1!$AF$36)),IF(Лист1!$Q$65=0,0.1,Лист1!$Q$65))</f>
        <v>0.59999999999999987</v>
      </c>
      <c r="J239" s="7">
        <f>MIN(MAX(IF(Лист1!$T$7=0,0.1,Лист1!$T$7),IF(Лист1!$AF$35=0,0.1,Лист1!$AF$35)),IF(Лист1!$Q$66=0,0.1,Лист1!$Q$66))</f>
        <v>0.1</v>
      </c>
      <c r="K239" s="7">
        <f>MIN(MAX(IF(Лист1!$T$7=0,0.1,Лист1!$T$7),IF(Лист1!$AF$37=0,0.1,Лист1!$AF$37)),IF(Лист1!$Q$65=0,0.1,Лист1!$Q$65))</f>
        <v>0.59999999999999987</v>
      </c>
      <c r="L239" s="7">
        <f>MIN(MAX(IF(Лист1!$T$8=0,0.1,Лист1!$T$8),IF(Лист1!$AF$35=0,0.1,Лист1!$AF$35)),IF(Лист1!$Q$67=0,0.1,Лист1!$Q$67))</f>
        <v>0.1</v>
      </c>
      <c r="M239" s="7">
        <f>MIN(MAX(IF(Лист1!$N$8=0,0.1,Лист1!$N$8),IF(Лист1!$AF$38=0,0.1,Лист1!$AF$38)),IF(Лист1!$Q$63=0,0.1,Лист1!$Q$63))</f>
        <v>0.1</v>
      </c>
      <c r="N239" s="1">
        <f t="shared" si="25"/>
        <v>0.59999999999999987</v>
      </c>
      <c r="Z239" s="1"/>
      <c r="AA239" s="1"/>
    </row>
    <row r="240" spans="1:27" x14ac:dyDescent="0.25">
      <c r="A240" s="7">
        <v>30</v>
      </c>
      <c r="B240" s="7">
        <v>500</v>
      </c>
      <c r="C240" s="7">
        <v>6</v>
      </c>
      <c r="D240" s="7">
        <f>MIN(MAX(IF(Лист1!$N$4=0,0.1,Лист1!$N$4),IF(Лист1!$AF$37=0,0.1,Лист1!$AF$37)),IF(Лист1!$T$63=0,0.1,Лист1!$T$63))</f>
        <v>0.1</v>
      </c>
      <c r="E240" s="7">
        <f>MIN(MAX(IF(Лист1!$N$4=0,0.1,Лист1!$N$4),IF(Лист1!$AF$36=0,0.1,Лист1!$AF$36)),IF(Лист1!$T$64=0,0.1,Лист1!$T$64))</f>
        <v>0.1</v>
      </c>
      <c r="F240" s="7">
        <f>MIN(MAX(IF(Лист1!$T$5=0,0.1,Лист1!$T$5),IF(Лист1!$AF$36=0,0.1,Лист1!$AF$36)),IF(Лист1!$T$64=0,0.1,Лист1!$T$64))</f>
        <v>0.1</v>
      </c>
      <c r="G240" s="7">
        <f>MIN(MAX(IF(Лист1!$T$6=0,0.1,Лист1!$T$6),IF(Лист1!$AF$36=0,0.1,Лист1!$AF$36)),IF(Лист1!$T$65=0,0.1,Лист1!$T$65))</f>
        <v>0.3999999999999998</v>
      </c>
      <c r="H240" s="7">
        <f>MIN(MAX(IF(Лист1!$T$6=0,0.1,Лист1!$T$6),IF(Лист1!$AF$35=0,0.1,Лист1!$AF$35)),IF(Лист1!$T$66=0,0.1,Лист1!$T$66))</f>
        <v>0.40000000000000019</v>
      </c>
      <c r="I240" s="7">
        <f>MIN(MAX(IF(Лист1!$T$7=0,0.1,Лист1!$T$7),IF(Лист1!$AF$36=0,0.1,Лист1!$AF$36)),IF(Лист1!$T$65=0,0.1,Лист1!$T$65))</f>
        <v>0.3999999999999998</v>
      </c>
      <c r="J240" s="7">
        <f>MIN(MAX(IF(Лист1!$T$7=0,0.1,Лист1!$T$7),IF(Лист1!$AF$35=0,0.1,Лист1!$AF$35)),IF(Лист1!$T$66=0,0.1,Лист1!$T$66))</f>
        <v>0.59999999999999987</v>
      </c>
      <c r="K240" s="7">
        <f>MIN(MAX(IF(Лист1!$T$7=0,0.1,Лист1!$T$7),IF(Лист1!$AF$37=0,0.1,Лист1!$AF$37)),IF(Лист1!$T$65=0,0.1,Лист1!$T$65))</f>
        <v>0.3999999999999998</v>
      </c>
      <c r="L240" s="7">
        <f>MIN(MAX(IF(Лист1!$T$8=0,0.1,Лист1!$T$8),IF(Лист1!$AF$35=0,0.1,Лист1!$AF$35)),IF(Лист1!$T$67=0,0.1,Лист1!$T$67))</f>
        <v>0.1</v>
      </c>
      <c r="M240" s="7">
        <f>MIN(MAX(IF(Лист1!$N$8=0,0.1,Лист1!$N$8),IF(Лист1!$AF$38=0,0.1,Лист1!$AF$38)),IF(Лист1!$T$63=0,0.1,Лист1!$T$63))</f>
        <v>0.1</v>
      </c>
      <c r="N240" s="1">
        <f t="shared" si="25"/>
        <v>0.59999999999999987</v>
      </c>
      <c r="Z240" s="1"/>
      <c r="AA240" s="1"/>
    </row>
    <row r="241" spans="1:27" x14ac:dyDescent="0.25">
      <c r="A241" s="7">
        <v>30</v>
      </c>
      <c r="B241" s="7">
        <v>500</v>
      </c>
      <c r="C241" s="7">
        <v>7</v>
      </c>
      <c r="D241" s="7">
        <f>MIN(MAX(IF(Лист1!$N$4=0,0.1,Лист1!$N$4),IF(Лист1!$AF$37=0,0.1,Лист1!$AF$37)),IF(Лист1!$W$63=0,0.1,Лист1!$W$63))</f>
        <v>0.1</v>
      </c>
      <c r="E241" s="7">
        <f>MIN(MAX(IF(Лист1!$N$4=0,0.1,Лист1!$N$4),IF(Лист1!$AF$36=0,0.1,Лист1!$AF$36)),IF(Лист1!$W$64=0,0.1,Лист1!$W$64))</f>
        <v>0.1</v>
      </c>
      <c r="F241" s="7">
        <f>MIN(MAX(IF(Лист1!$N$5=0,0.1,Лист1!$N$5),IF(Лист1!$AF$36=0,0.1,Лист1!$AF$36)),IF(Лист1!$W$64=0,0.1,Лист1!$W$64))</f>
        <v>0.1</v>
      </c>
      <c r="G241" s="7">
        <f>MIN(MAX(IF(Лист1!$T$6=0,0.1,Лист1!$T$6),IF(Лист1!$AF$36=0,0.1,Лист1!$AF$36)),IF(Лист1!$W$65=0,0.1,Лист1!$W$65))</f>
        <v>0.1</v>
      </c>
      <c r="H241" s="7">
        <f>MIN(MAX(IF(Лист1!$T$6=0,0.1,Лист1!$T$6),IF(Лист1!$AF$35=0,0.1,Лист1!$AF$35)),IF(Лист1!$W$66=0,0.1,Лист1!$W$66))</f>
        <v>0.40000000000000019</v>
      </c>
      <c r="I241" s="7">
        <f>MIN(MAX(IF(Лист1!$T$7=0,0.1,Лист1!$T$7),IF(Лист1!$AF$36=0,0.1,Лист1!$AF$36)),IF(Лист1!$W$65=0,0.1,Лист1!$W$65))</f>
        <v>0.1</v>
      </c>
      <c r="J241" s="7">
        <f>MIN(MAX(IF(Лист1!$T$7=0,0.1,Лист1!$T$7),IF(Лист1!$AF$35=0,0.1,Лист1!$AF$35)),IF(Лист1!$W$66=0,0.1,Лист1!$W$66))</f>
        <v>0.59999999999999987</v>
      </c>
      <c r="K241" s="7">
        <f>MIN(MAX(IF(Лист1!$T$7=0,0.1,Лист1!$T$7),IF(Лист1!$AF$37=0,0.1,Лист1!$AF$37)),IF(Лист1!$W$65=0,0.1,Лист1!$W$65))</f>
        <v>0.1</v>
      </c>
      <c r="L241" s="7">
        <f>MIN(MAX(IF(Лист1!$T8=0,0.1,Лист1!$T$8),IF(Лист1!$AF$35=0,0.1,Лист1!$AF$35)),IF(Лист1!$W$67=0,0.1,Лист1!$W$67))</f>
        <v>0.1</v>
      </c>
      <c r="M241" s="7">
        <f>MIN(MAX(IF(Лист1!$N$8=0,0.1,Лист1!$N$8),IF(Лист1!$AF$38=0,0.1,Лист1!$AF$38)),IF(Лист1!$W$63=0,0.1,Лист1!$W$63))</f>
        <v>0.1</v>
      </c>
      <c r="N241" s="1">
        <f t="shared" si="25"/>
        <v>0.59999999999999987</v>
      </c>
      <c r="Z241" s="1"/>
      <c r="AA241" s="1"/>
    </row>
    <row r="242" spans="1:27" x14ac:dyDescent="0.25">
      <c r="A242" s="7">
        <v>30</v>
      </c>
      <c r="B242" s="7">
        <v>500</v>
      </c>
      <c r="C242" s="7">
        <v>8</v>
      </c>
      <c r="D242" s="7">
        <f>MIN(MAX(IF(Лист1!$N$4=0,0.1,Лист1!$N$4),IF(Лист1!$AF$37=0,0.1,Лист1!$AF$37)),IF(Лист1!$Z$63=0,0.1,Лист1!$Z$63))</f>
        <v>0.1</v>
      </c>
      <c r="E242" s="7">
        <f>MIN(MAX(IF(Лист1!$N$4=0,0.1,Лист1!$N$4),IF(Лист1!$AF$36=0,0.1,Лист1!$AF$36)),IF(Лист1!$Z$64=0,0.1,Лист1!$Z$64))</f>
        <v>0.1</v>
      </c>
      <c r="F242" s="7">
        <f>MIN(MAX(IF(Лист1!$N$5=0,0.1,Лист1!$N$5),IF(Лист1!$AF$36=0,0.1,Лист1!$AF$36)),IF(Лист1!$Z$64=0,0.1,Лист1!$Z$64))</f>
        <v>0.1</v>
      </c>
      <c r="G242" s="7">
        <f>MIN(MAX(IF(Лист1!$T$6=0,0.1,Лист1!$T$6),IF(Лист1!$AF$36=0,0.1,Лист1!$AF$36)),IF(Лист1!$Z$65=0,0.1,Лист1!$Z$65))</f>
        <v>0.1</v>
      </c>
      <c r="H242" s="7">
        <f>MIN(MAX(IF(Лист1!$T$6=0,0.1,Лист1!$T$6),IF(Лист1!$AF$35=0,0.1,Лист1!$AF$35)),IF(Лист1!$Z$66=0,0.1,Лист1!$Z$66))</f>
        <v>0.19999999999999937</v>
      </c>
      <c r="I242" s="7">
        <f>MIN(MAX(IF(Лист1!$T$7=0,0.1,Лист1!$T$7),IF(Лист1!$AF$36=0,0.1,Лист1!$AF$36)),IF(Лист1!$Z$65=0,0.1,Лист1!$Z$65))</f>
        <v>0.1</v>
      </c>
      <c r="J242" s="7">
        <f>MIN(MAX(IF(Лист1!$T$7=0,0.1,Лист1!$T$7),IF(Лист1!$AF$35=0,0.1,Лист1!$AF$35)),IF(Лист1!$Z$66=0,0.1,Лист1!$Z$66))</f>
        <v>0.19999999999999937</v>
      </c>
      <c r="K242" s="7">
        <f>MIN(MAX(IF(Лист1!$T$7=0,0.1,Лист1!$T$7),IF(Лист1!$AF$37=0,0.1,Лист1!$AF$37)),IF(Лист1!$Z$65=0,0.1,Лист1!$Z$65))</f>
        <v>0.1</v>
      </c>
      <c r="L242" s="7">
        <f>MIN(MAX(IF(Лист1!$T$8=0,0.1,Лист1!$T$8),IF(Лист1!$AF$35=0,0.1,Лист1!$AF$35)),IF(Лист1!$Z$67=0,0.1,Лист1!$Z$67))</f>
        <v>0.1</v>
      </c>
      <c r="M242" s="7">
        <f>MIN(MAX(IF(Лист1!$N$8=0,0.1,Лист1!$N$8),IF(Лист1!$AF$38=0,0.1,Лист1!$AF$38)),IF(Лист1!$Z$63=0,0.1,Лист1!$Z$63))</f>
        <v>0.1</v>
      </c>
      <c r="N242" s="1">
        <f t="shared" si="25"/>
        <v>0.19999999999999937</v>
      </c>
      <c r="Z242" s="1"/>
      <c r="AA242" s="1"/>
    </row>
    <row r="243" spans="1:27" x14ac:dyDescent="0.25">
      <c r="A243" s="7">
        <v>30</v>
      </c>
      <c r="B243" s="7">
        <v>500</v>
      </c>
      <c r="C243" s="7">
        <v>9</v>
      </c>
      <c r="D243" s="7">
        <f>MIN(MAX(IF(Лист1!$N$4=0,0.1,Лист1!$N$4),IF(Лист1!$AF$37=0,0.1,Лист1!$AF$37)),IF(Лист1!$AC$63=0,0.1,Лист1!$AC$63))</f>
        <v>0.1</v>
      </c>
      <c r="E243" s="7">
        <f>MIN(MAX(IF(Лист1!$N$4=0,0.1,Лист1!$N$4),IF(Лист1!$AF$36=0,0.1,Лист1!$AF$36)),IF(Лист1!$AC$64=0,0.1,Лист1!$AC$64))</f>
        <v>0.1</v>
      </c>
      <c r="F243" s="7">
        <f>MIN(MAX(IF(Лист1!$N$5=0,0.1,Лист1!$N$5),IF(Лист1!$AF$36=0,0.1,Лист1!$AF$36)),IF(Лист1!$AC$64=0,0.1,Лист1!$AC$64))</f>
        <v>0.1</v>
      </c>
      <c r="G243" s="7">
        <f>MIN(MAX(IF(Лист1!$T$6=0,0.1,Лист1!$T$6),IF(Лист1!$AF$36=0,0.1,Лист1!$AF$36)),IF(Лист1!$AC$65=0,0.1,Лист1!$AC$65))</f>
        <v>0.1</v>
      </c>
      <c r="H243" s="7">
        <f>MIN(MAX(IF(Лист1!$T$6=0,0.1,Лист1!$T$6),IF(Лист1!$AF$35=0,0.1,Лист1!$AF$35)),IF(Лист1!$AC$66=0,0.1,Лист1!$AC$66))</f>
        <v>0.1</v>
      </c>
      <c r="I243" s="7">
        <f>MIN(MAX(IF(Лист1!$T$7=0,0.1,Лист1!$T$7),IF(Лист1!$AF$36=0,0.1,Лист1!$AF$36)),IF(Лист1!$AC$65=0,0.1,Лист1!$AC$65))</f>
        <v>0.1</v>
      </c>
      <c r="J243" s="7">
        <f>MIN(MAX(IF(Лист1!$T$7=0,0.1,Лист1!$T$7),IF(Лист1!$AF$35=0,0.1,Лист1!$AF$35)),IF(Лист1!$AC$66=0,0.1,Лист1!$AC$66))</f>
        <v>0.1</v>
      </c>
      <c r="K243" s="7">
        <f>MIN(MAX(IF(Лист1!$T$7=0,0.1,Лист1!$T$7),IF(Лист1!$AF$37=0,0.1,Лист1!$AF$37)),IF(Лист1!$AC$65=0,0.1,Лист1!$AC$65))</f>
        <v>0.1</v>
      </c>
      <c r="L243" s="7">
        <f>MIN(MAX(IF(Лист1!$B$8=0,0.1,Лист1!$B$8),IF(Лист1!$AF$35=0,0.1,Лист1!$AF$35)),IF(Лист1!$AC$67=0,0.1,Лист1!$AC$67))</f>
        <v>0.1</v>
      </c>
      <c r="M243" s="7">
        <f>MIN(MAX(IF(Лист1!$N$8=0,0.1,Лист1!$N$8),IF(Лист1!$AF$38=0,0.1,Лист1!$AF$38)),IF(Лист1!$AC$63=0,0.1,Лист1!$AC$63))</f>
        <v>0.1</v>
      </c>
      <c r="N243" s="1">
        <f t="shared" si="25"/>
        <v>0.1</v>
      </c>
      <c r="Z243" s="1"/>
      <c r="AA243" s="1"/>
    </row>
    <row r="244" spans="1:27" x14ac:dyDescent="0.25">
      <c r="A244" s="7">
        <v>30</v>
      </c>
      <c r="B244" s="7">
        <v>500</v>
      </c>
      <c r="C244" s="7">
        <v>10</v>
      </c>
      <c r="D244" s="7">
        <f>MIN(MAX(IF(Лист1!$N$4=0,0.1,Лист1!$N$4),IF(Лист1!$AF$37=0,0.1,Лист1!$AF$37)),IF(Лист1!$AF$63=0,0.1,Лист1!$AF$63))</f>
        <v>0.1</v>
      </c>
      <c r="E244" s="7">
        <f>MIN(MAX(IF(Лист1!$N$4=0,0.1,Лист1!$N$4),IF(Лист1!$AF$36=0,0.1,Лист1!$AF$36)),IF(Лист1!$AF$64=0,0.1,Лист1!$AF$64))</f>
        <v>0.1</v>
      </c>
      <c r="F244" s="7">
        <f>MIN(MAX(IF(Лист1!$N$5=0,0.1,Лист1!$N$5),IF(Лист1!$AF$36=0,0.1,Лист1!$AF$36)),IF(Лист1!$AF$64=0,0.1,Лист1!$AF$64))</f>
        <v>0.1</v>
      </c>
      <c r="G244" s="7">
        <f>MIN(MAX(IF(Лист1!$T$6=0,0.1,Лист1!$T$6),IF(Лист1!$AF$36=0,0.1,Лист1!$AF$36)),IF(Лист1!$AF$65=0,0.1,Лист1!$AF$65))</f>
        <v>0.1</v>
      </c>
      <c r="H244" s="7">
        <f>MIN(MAX(IF(Лист1!$T$6=0,0.1,Лист1!$T$6),IF(Лист1!$AF$35=0,0.1,Лист1!$AF$35)),IF(Лист1!$AF$66=0,0.1,Лист1!$AF$66))</f>
        <v>0.1</v>
      </c>
      <c r="I244" s="7">
        <f>MIN(MAX(IF(Лист1!$T$7=0,0.1,Лист1!$T$7),IF(Лист1!$AF$36=0,0.1,Лист1!$AF$36)),IF(Лист1!$AF$65=0,0.1,Лист1!$AF$65))</f>
        <v>0.1</v>
      </c>
      <c r="J244" s="7">
        <f>MIN(MAX(IF(Лист1!$T$7=0,0.1,Лист1!$T$7),IF(Лист1!$AF$35=0,0.1,Лист1!$AF$35)),IF(Лист1!$AF$66=0,0.1,Лист1!$AF$66))</f>
        <v>0.1</v>
      </c>
      <c r="K244" s="7">
        <f>MIN(MAX(IF(Лист1!$T$7=0,0.1,Лист1!$T$7),IF(Лист1!$AF$37=0,0.1,Лист1!$AF$37)),IF(Лист1!$AF$65=0,0.1,Лист1!$AF$65))</f>
        <v>0.1</v>
      </c>
      <c r="L244" s="7">
        <f>MIN(MAX(IF(Лист1!$B$8=0,0.1,Лист1!$B$8),IF(Лист1!$AF$35=0,0.1,Лист1!$AF$35)),IF(Лист1!$AF$67=0,0.1,Лист1!$AF$67))</f>
        <v>0.1</v>
      </c>
      <c r="M244" s="7">
        <f>MIN(MAX(IF(Лист1!$N$8=0,0.1,Лист1!$N$8),IF(Лист1!$AF$38=0,0.1,Лист1!$AF$38)),IF(Лист1!$AF$63=0,0.1,Лист1!$AF$63))</f>
        <v>0.1</v>
      </c>
      <c r="N244" s="1">
        <f t="shared" si="25"/>
        <v>0.1</v>
      </c>
      <c r="Z244" s="1"/>
      <c r="AA244" s="1"/>
    </row>
    <row r="245" spans="1:27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1"/>
      <c r="N245" s="3"/>
      <c r="Z245" s="1"/>
      <c r="AA245" s="1"/>
    </row>
    <row r="246" spans="1:27" x14ac:dyDescent="0.25">
      <c r="A246" s="1"/>
      <c r="B246" s="1"/>
      <c r="C246" s="4"/>
      <c r="D246" s="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27" x14ac:dyDescent="0.25">
      <c r="C250" s="1"/>
      <c r="D250" s="1">
        <f t="shared" ref="D250:D260" si="26">N234*C234</f>
        <v>0</v>
      </c>
      <c r="E250" s="1"/>
      <c r="F250" s="1"/>
      <c r="G250" s="1"/>
      <c r="H250" s="1"/>
      <c r="I250" s="1"/>
      <c r="J250" s="1"/>
      <c r="K250" s="1"/>
      <c r="L250" s="1"/>
      <c r="M250" s="1"/>
    </row>
    <row r="251" spans="1:27" x14ac:dyDescent="0.25">
      <c r="C251" s="1"/>
      <c r="D251" s="1">
        <f t="shared" si="26"/>
        <v>1</v>
      </c>
      <c r="E251" s="1"/>
      <c r="F251" s="1"/>
      <c r="G251" s="1"/>
      <c r="H251" s="1"/>
      <c r="I251" s="1"/>
      <c r="J251" s="1"/>
      <c r="K251" s="1"/>
      <c r="L251" s="1"/>
      <c r="M251" s="1"/>
    </row>
    <row r="252" spans="1:27" x14ac:dyDescent="0.25">
      <c r="C252" s="5"/>
      <c r="D252" s="1">
        <f t="shared" si="26"/>
        <v>1.5999999999999999</v>
      </c>
      <c r="E252" s="5"/>
      <c r="F252" s="5"/>
      <c r="G252" s="5"/>
      <c r="H252" s="5"/>
      <c r="I252" s="1"/>
      <c r="J252" s="1"/>
      <c r="K252" s="1"/>
      <c r="L252" s="1"/>
      <c r="M252" s="1"/>
    </row>
    <row r="253" spans="1:27" x14ac:dyDescent="0.25">
      <c r="C253" s="5"/>
      <c r="D253" s="1">
        <f t="shared" si="26"/>
        <v>0.59999999999999953</v>
      </c>
      <c r="E253" s="5"/>
      <c r="F253" s="5"/>
      <c r="G253" s="5"/>
      <c r="H253" s="5"/>
      <c r="I253" s="5"/>
      <c r="J253" s="5"/>
      <c r="K253" s="5"/>
      <c r="L253" s="1"/>
      <c r="M253" s="1"/>
    </row>
    <row r="254" spans="1:27" x14ac:dyDescent="0.25">
      <c r="C254" s="5"/>
      <c r="D254" s="1">
        <f t="shared" si="26"/>
        <v>1.6000000000000005</v>
      </c>
      <c r="E254" s="5"/>
      <c r="F254" s="5"/>
      <c r="G254" s="5"/>
      <c r="H254" s="5"/>
      <c r="I254" s="5"/>
      <c r="J254" s="5"/>
      <c r="K254" s="5"/>
      <c r="L254" s="1"/>
      <c r="M254" s="1"/>
    </row>
    <row r="255" spans="1:27" x14ac:dyDescent="0.25">
      <c r="C255" s="5"/>
      <c r="D255" s="1">
        <f t="shared" si="26"/>
        <v>2.9999999999999991</v>
      </c>
      <c r="E255" s="5"/>
      <c r="F255" s="5"/>
      <c r="G255" s="5"/>
      <c r="H255" s="5"/>
      <c r="I255" s="5"/>
      <c r="J255" s="5"/>
      <c r="K255" s="5"/>
      <c r="L255" s="1"/>
      <c r="M255" s="1"/>
    </row>
    <row r="256" spans="1:27" x14ac:dyDescent="0.25">
      <c r="C256" s="5"/>
      <c r="D256" s="1">
        <f t="shared" si="26"/>
        <v>3.5999999999999992</v>
      </c>
      <c r="E256" s="5"/>
      <c r="F256" s="5"/>
      <c r="G256" s="5"/>
      <c r="H256" s="5"/>
      <c r="I256" s="5"/>
      <c r="J256" s="5"/>
      <c r="K256" s="5"/>
      <c r="L256" s="1"/>
      <c r="M256" s="1"/>
    </row>
    <row r="257" spans="1:26" x14ac:dyDescent="0.25">
      <c r="C257" s="1"/>
      <c r="D257" s="1">
        <f t="shared" si="26"/>
        <v>4.1999999999999993</v>
      </c>
      <c r="E257" s="1"/>
      <c r="F257" s="1"/>
      <c r="G257" s="1"/>
      <c r="H257" s="1"/>
      <c r="I257" s="1"/>
      <c r="J257" s="1"/>
      <c r="K257" s="1"/>
      <c r="L257" s="1"/>
      <c r="M257" s="1"/>
    </row>
    <row r="258" spans="1:26" x14ac:dyDescent="0.25">
      <c r="C258" s="1"/>
      <c r="D258" s="1">
        <f t="shared" si="26"/>
        <v>1.599999999999995</v>
      </c>
      <c r="E258" s="1"/>
      <c r="F258" s="1"/>
      <c r="G258" s="1"/>
      <c r="H258" s="1"/>
      <c r="I258" s="1"/>
      <c r="J258" s="1"/>
      <c r="K258" s="1"/>
      <c r="L258" s="1"/>
      <c r="M258" s="1"/>
    </row>
    <row r="259" spans="1:26" x14ac:dyDescent="0.25">
      <c r="C259" s="4"/>
      <c r="D259" s="1">
        <f t="shared" si="26"/>
        <v>0.9</v>
      </c>
      <c r="E259" s="4"/>
      <c r="F259" s="4"/>
      <c r="G259" s="4"/>
      <c r="H259" s="4"/>
      <c r="I259" s="4"/>
      <c r="J259" s="4"/>
      <c r="K259" s="4"/>
      <c r="L259" s="1"/>
      <c r="M259" s="1"/>
    </row>
    <row r="260" spans="1:26" x14ac:dyDescent="0.25">
      <c r="C260" s="1"/>
      <c r="D260" s="1">
        <f t="shared" si="26"/>
        <v>1</v>
      </c>
      <c r="E260" s="1"/>
      <c r="F260" s="1"/>
      <c r="G260" s="1"/>
      <c r="H260" s="1"/>
      <c r="I260" s="1"/>
      <c r="J260" s="1"/>
      <c r="K260" s="1"/>
      <c r="L260" s="1"/>
      <c r="M260" s="1"/>
    </row>
    <row r="261" spans="1:26" x14ac:dyDescent="0.25">
      <c r="C261" s="3"/>
      <c r="D261" s="3"/>
      <c r="E261" s="3"/>
      <c r="F261" s="3"/>
      <c r="G261" s="3"/>
      <c r="H261" s="3"/>
      <c r="I261" s="3"/>
      <c r="J261" s="3"/>
      <c r="K261" s="3"/>
      <c r="L261" s="1"/>
      <c r="M261" s="1"/>
    </row>
    <row r="263" spans="1:26" ht="41.25" x14ac:dyDescent="0.25">
      <c r="A263" s="24" t="s">
        <v>12</v>
      </c>
      <c r="B263" s="24" t="s">
        <v>16</v>
      </c>
      <c r="C263" s="24" t="s">
        <v>5</v>
      </c>
      <c r="D263" s="24" t="s">
        <v>4</v>
      </c>
      <c r="E263" s="1"/>
      <c r="F263" s="1"/>
      <c r="G263" s="1"/>
      <c r="H263" s="1"/>
      <c r="I263" s="1"/>
      <c r="J263" s="5"/>
      <c r="K263" s="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>
        <v>1</v>
      </c>
      <c r="B264" s="1" t="s">
        <v>13</v>
      </c>
      <c r="C264" s="1" t="s">
        <v>14</v>
      </c>
      <c r="D264" s="1" t="s">
        <v>15</v>
      </c>
      <c r="E264" s="1"/>
      <c r="F264" s="1"/>
      <c r="G264" s="1" t="s">
        <v>3</v>
      </c>
      <c r="H264" s="1"/>
      <c r="I264" s="1"/>
      <c r="J264" s="5"/>
      <c r="K264" s="5"/>
      <c r="L264" s="5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>
        <v>2</v>
      </c>
      <c r="B265" s="1" t="s">
        <v>13</v>
      </c>
      <c r="C265" s="1" t="s">
        <v>17</v>
      </c>
      <c r="D265" s="1" t="s">
        <v>18</v>
      </c>
      <c r="E265" s="1"/>
      <c r="F265" s="1"/>
      <c r="G265" s="1" t="s">
        <v>1</v>
      </c>
      <c r="H265" s="1"/>
      <c r="I265" s="1"/>
      <c r="J265" s="5"/>
      <c r="K265" s="5"/>
      <c r="L265" s="5"/>
      <c r="M265" s="1"/>
      <c r="N265" s="1"/>
      <c r="O265" s="1"/>
      <c r="P265" s="1"/>
      <c r="Q265" s="1"/>
      <c r="R265" s="1"/>
      <c r="S265" s="1"/>
      <c r="T265" s="1"/>
      <c r="U265" s="1" t="s">
        <v>38</v>
      </c>
      <c r="V265" s="1"/>
      <c r="W265" s="1"/>
      <c r="X265" s="1"/>
      <c r="Y265" s="1"/>
      <c r="Z265" s="1"/>
    </row>
    <row r="266" spans="1:26" x14ac:dyDescent="0.25">
      <c r="A266" s="1">
        <v>3</v>
      </c>
      <c r="B266" s="1" t="s">
        <v>19</v>
      </c>
      <c r="C266" s="1" t="s">
        <v>17</v>
      </c>
      <c r="D266" s="1" t="s">
        <v>18</v>
      </c>
      <c r="E266" s="1"/>
      <c r="F266" s="1"/>
      <c r="G266" s="4" t="s">
        <v>9</v>
      </c>
      <c r="H266" s="4"/>
      <c r="I266" s="4"/>
      <c r="J266" s="4"/>
      <c r="K266" s="4"/>
      <c r="L266" s="4"/>
      <c r="M266" s="4"/>
      <c r="N266" s="4"/>
      <c r="O266" s="4"/>
      <c r="P266" s="4"/>
      <c r="Q266" s="1"/>
      <c r="R266" s="1" t="s">
        <v>37</v>
      </c>
      <c r="S266" s="1"/>
      <c r="T266" s="1"/>
      <c r="U266" s="1">
        <v>5</v>
      </c>
      <c r="V266" s="1"/>
      <c r="W266" s="1"/>
      <c r="X266" s="1"/>
      <c r="Y266" s="1"/>
      <c r="Z266" s="1"/>
    </row>
    <row r="267" spans="1:26" x14ac:dyDescent="0.25">
      <c r="A267" s="1">
        <v>4</v>
      </c>
      <c r="B267" s="5" t="s">
        <v>17</v>
      </c>
      <c r="C267" s="5" t="s">
        <v>17</v>
      </c>
      <c r="D267" s="5" t="s">
        <v>17</v>
      </c>
      <c r="E267" s="5"/>
      <c r="F267" s="1"/>
      <c r="G267" s="4" t="s">
        <v>27</v>
      </c>
      <c r="H267" s="4"/>
      <c r="I267" s="4"/>
      <c r="J267" s="4"/>
      <c r="K267" s="4"/>
      <c r="L267" s="4"/>
      <c r="M267" s="4"/>
      <c r="N267" s="4"/>
      <c r="O267" s="4"/>
      <c r="P267" s="4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>
        <v>5</v>
      </c>
      <c r="B268" s="5" t="s">
        <v>17</v>
      </c>
      <c r="C268" s="5" t="s">
        <v>21</v>
      </c>
      <c r="D268" s="5" t="s">
        <v>22</v>
      </c>
      <c r="E268" s="5"/>
      <c r="F268" s="1"/>
      <c r="G268" s="4" t="s">
        <v>28</v>
      </c>
      <c r="H268" s="4"/>
      <c r="I268" s="4"/>
      <c r="J268" s="4"/>
      <c r="K268" s="4"/>
      <c r="L268" s="4"/>
      <c r="M268" s="4"/>
      <c r="N268" s="4"/>
      <c r="O268" s="4"/>
      <c r="P268" s="4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8">
        <v>6</v>
      </c>
      <c r="B269" s="9" t="s">
        <v>20</v>
      </c>
      <c r="C269" s="9" t="s">
        <v>17</v>
      </c>
      <c r="D269" s="9" t="s">
        <v>17</v>
      </c>
      <c r="E269" s="9"/>
      <c r="F269" s="8"/>
      <c r="G269" s="9" t="s">
        <v>0</v>
      </c>
      <c r="H269" s="9"/>
      <c r="I269" s="9"/>
      <c r="J269" s="9"/>
      <c r="K269" s="9"/>
      <c r="L269" s="9"/>
      <c r="M269" s="9"/>
      <c r="N269" s="9"/>
      <c r="O269" s="4"/>
      <c r="P269" s="4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8">
        <v>7</v>
      </c>
      <c r="B270" s="9" t="s">
        <v>20</v>
      </c>
      <c r="C270" s="9" t="s">
        <v>21</v>
      </c>
      <c r="D270" s="9" t="s">
        <v>22</v>
      </c>
      <c r="E270" s="9"/>
      <c r="F270" s="8"/>
      <c r="G270" s="9" t="s">
        <v>2</v>
      </c>
      <c r="H270" s="9"/>
      <c r="I270" s="9"/>
      <c r="J270" s="9"/>
      <c r="K270" s="9"/>
      <c r="L270" s="9"/>
      <c r="M270" s="9"/>
      <c r="N270" s="9"/>
      <c r="O270" s="4"/>
      <c r="P270" s="4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8">
        <v>8</v>
      </c>
      <c r="B271" s="9" t="s">
        <v>20</v>
      </c>
      <c r="C271" s="9" t="s">
        <v>14</v>
      </c>
      <c r="D271" s="9" t="s">
        <v>17</v>
      </c>
      <c r="E271" s="9"/>
      <c r="F271" s="8"/>
      <c r="G271" s="9" t="s">
        <v>11</v>
      </c>
      <c r="H271" s="9"/>
      <c r="I271" s="9"/>
      <c r="J271" s="9"/>
      <c r="K271" s="9"/>
      <c r="L271" s="9"/>
      <c r="M271" s="9"/>
      <c r="N271" s="9"/>
      <c r="O271" s="4"/>
      <c r="P271" s="4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8">
        <v>9</v>
      </c>
      <c r="B272" s="9" t="s">
        <v>23</v>
      </c>
      <c r="C272" s="9" t="s">
        <v>21</v>
      </c>
      <c r="D272" s="9" t="s">
        <v>24</v>
      </c>
      <c r="E272" s="9"/>
      <c r="F272" s="8"/>
      <c r="G272" s="9" t="s">
        <v>10</v>
      </c>
      <c r="H272" s="9"/>
      <c r="I272" s="9"/>
      <c r="J272" s="9"/>
      <c r="K272" s="9"/>
      <c r="L272" s="9"/>
      <c r="M272" s="9"/>
      <c r="N272" s="9"/>
      <c r="O272" s="4"/>
      <c r="P272" s="4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8">
        <v>10</v>
      </c>
      <c r="B273" s="9" t="s">
        <v>23</v>
      </c>
      <c r="C273" s="9" t="s">
        <v>25</v>
      </c>
      <c r="D273" s="9" t="s">
        <v>15</v>
      </c>
      <c r="E273" s="9"/>
      <c r="F273" s="8"/>
      <c r="G273" s="9" t="s">
        <v>26</v>
      </c>
      <c r="H273" s="9"/>
      <c r="I273" s="9"/>
      <c r="J273" s="9"/>
      <c r="K273" s="9"/>
      <c r="L273" s="9"/>
      <c r="M273" s="9"/>
      <c r="N273" s="9"/>
      <c r="Z273" s="1"/>
    </row>
    <row r="274" spans="1:26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1"/>
      <c r="M274" s="1"/>
      <c r="N274" s="1"/>
      <c r="Z274" s="1"/>
    </row>
    <row r="275" spans="1:26" x14ac:dyDescent="0.25">
      <c r="A275" s="5"/>
      <c r="B275" s="6"/>
      <c r="C275" s="6"/>
      <c r="D275" s="37" t="s">
        <v>39</v>
      </c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Z275" s="1"/>
    </row>
    <row r="276" spans="1:26" ht="60.75" x14ac:dyDescent="0.25">
      <c r="A276" s="24" t="s">
        <v>16</v>
      </c>
      <c r="B276" s="24" t="s">
        <v>5</v>
      </c>
      <c r="C276" s="24" t="s">
        <v>4</v>
      </c>
      <c r="D276" s="24" t="s">
        <v>6</v>
      </c>
      <c r="E276" s="24" t="s">
        <v>7</v>
      </c>
      <c r="F276" s="24" t="s">
        <v>8</v>
      </c>
      <c r="G276" s="24" t="s">
        <v>29</v>
      </c>
      <c r="H276" s="24" t="s">
        <v>30</v>
      </c>
      <c r="I276" s="24" t="s">
        <v>31</v>
      </c>
      <c r="J276" s="24" t="s">
        <v>32</v>
      </c>
      <c r="K276" s="24" t="s">
        <v>33</v>
      </c>
      <c r="L276" s="24" t="s">
        <v>34</v>
      </c>
      <c r="M276" s="24" t="s">
        <v>35</v>
      </c>
      <c r="N276" s="24" t="s">
        <v>36</v>
      </c>
      <c r="O276" s="35"/>
      <c r="Z276" s="1"/>
    </row>
    <row r="277" spans="1:26" x14ac:dyDescent="0.25">
      <c r="A277" s="7">
        <v>40</v>
      </c>
      <c r="B277" s="7">
        <v>500</v>
      </c>
      <c r="C277" s="7">
        <v>0</v>
      </c>
      <c r="D277" s="7">
        <f>MIN(MAX(IF(Лист1!$N$4=0,0.1,Лист1!$NH$4),IF(Лист1!$AF$37=0,0.1,Лист1!$AF$37)),IF(Лист1!$B$63=0,0.1,Лист1!$B$63))</f>
        <v>0.1</v>
      </c>
      <c r="E277" s="7">
        <f>MIN(MAX(IF(Лист1!$N$4=0,0.1,Лист1!$N$4),IF(Лист1!$AF$36=0,0.1,Лист1!$AF$36)),IF(Лист1!$B$64=0,0.1,Лист1!$B$64))</f>
        <v>0.1</v>
      </c>
      <c r="F277" s="7">
        <f>MIN(MAX(IF(Лист1!$T$5=0,0.1,Лист1!$T$5),IF(Лист1!$AF$36=0,0.1,Лист1!$AF$36)),IF(Лист1!$B$64=0,0.1,Лист1!$B$64))</f>
        <v>0.1</v>
      </c>
      <c r="G277" s="7">
        <f>MIN(MAX(IF(Лист1!$T$5=0,0.1,Лист1!$T$5),IF(Лист1!$AF$36=0,0.1,Лист1!$AF$36)),IF(Лист1!$B$64=0,0.1,Лист1!$B$64))</f>
        <v>0.1</v>
      </c>
      <c r="H277" s="7">
        <f>MIN(MAX(IF(Лист1!$T$5=0,0.1,Лист1!$T$5),IF(Лист1!$AF$36=0,0.1,Лист1!$AF$36)),IF(Лист1!$B$64=0,0.1,Лист1!$B$64))</f>
        <v>0.1</v>
      </c>
      <c r="I277" s="7">
        <f>MIN(MAX(IF(Лист1!$Z$7=0,0.1,Лист1!$Z$7),IF(Лист1!$AF$36=0,0.1,Лист1!$AF$36)),IF(Лист1!$B$65=0,0.1,Лист1!$B$65))</f>
        <v>0.1</v>
      </c>
      <c r="J277" s="7">
        <f>MIN(MAX(IF(Лист1!$Z$7=0,0.1,Лист1!$Z$7),IF(Лист1!$AF$35=0,0.1,Лист1!$AF$35)),IF(Лист1!$B$66=0,0.1,Лист1!$B$66))</f>
        <v>0.1</v>
      </c>
      <c r="K277" s="7">
        <f>MIN(MAX(IF(Лист1!$Z$7=0,0.1,Лист1!$Z$7),IF(Лист1!$AF$37=0,0.1,Лист1!$AF$37)),IF(Лист1!$B$65=0,0.1,Лист1!$B$65))</f>
        <v>0.1</v>
      </c>
      <c r="L277" s="7">
        <f>MIN(MAX(IF(Лист1!$Z$8=0,0.1,Лист1!$Z$8),IF(Лист1!$AF$35=0,0.1,Лист1!$AF$35)),IF(Лист1!$B$67=0,0.1,Лист1!$B$67))</f>
        <v>0.1</v>
      </c>
      <c r="M277" s="7">
        <f>MIN(MAX(IF(Лист1!$Z$8=0,0.1,Лист1!$Z$8),IF(Лист1!$AF$38=0,0.1,Лист1!$AF$38)),IF(Лист1!$B$63=0,0.1,Лист1!$B$63))</f>
        <v>1</v>
      </c>
      <c r="N277" s="1">
        <f t="shared" ref="N277:N287" si="27">MAX(D277:M277)</f>
        <v>1</v>
      </c>
      <c r="Z277" s="1"/>
    </row>
    <row r="278" spans="1:26" x14ac:dyDescent="0.25">
      <c r="A278" s="7">
        <v>40</v>
      </c>
      <c r="B278" s="7">
        <v>500</v>
      </c>
      <c r="C278" s="7">
        <v>1</v>
      </c>
      <c r="D278" s="7">
        <f>MIN(MAX(IF(Лист1!$N$4=0,0.1,Лист1!$N$4),IF(Лист1!$AF$37=0,0.1,Лист1!$AF$37)),IF(Лист1!$E$63=0,0.1,Лист1!$E$63))</f>
        <v>0.1</v>
      </c>
      <c r="E278" s="7">
        <f>MIN(MAX(IF(Лист1!$N$4=0,0.1,Лист1!$N$4),IF(Лист1!$AF$36=0,0.1,Лист1!$AF$36)),IF(Лист1!$E$64=0,0.1,Лист1!$E$64))</f>
        <v>0.1</v>
      </c>
      <c r="F278" s="7">
        <f>MIN(MAX(IF(Лист1!$T$5=0,0.1,Лист1!$T$5),IF(Лист1!$AF$36=0,0.1,Лист1!$AF$36)),IF(Лист1!$E$64=0,0.1,Лист1!$E$64))</f>
        <v>0.1</v>
      </c>
      <c r="G278" s="7">
        <f>MIN(MAX(IF(Лист1!$T$5=0,0.1,Лист1!$T$5),IF(Лист1!$AF$36=0,0.1,Лист1!$AF$36)),IF(Лист1!$E$64=0,0.1,Лист1!$E$64))</f>
        <v>0.1</v>
      </c>
      <c r="H278" s="7">
        <f>MIN(MAX(IF(Лист1!$T$5=0,0.1,Лист1!$T$5),IF(Лист1!$AF$36=0,0.1,Лист1!$AF$36)),IF(Лист1!$E$64=0,0.1,Лист1!$E$64))</f>
        <v>0.1</v>
      </c>
      <c r="I278" s="7">
        <f>MIN(MAX(IF(Лист1!$Z$7=0,0.1,Лист1!$Z$7),IF(Лист1!$AF$36=0,0.1,Лист1!$AF$36)),IF(Лист1!$E$65=0,0.1,Лист1!$E$65))</f>
        <v>0.1</v>
      </c>
      <c r="J278" s="7">
        <f>MIN(MAX(IF(Лист1!$Z$7=0,0.1,Лист1!$Z$7),IF(Лист1!$AF$35=0,0.1,Лист1!$AF$35)),IF(Лист1!$E$66=0,0.1,Лист1!$E$66))</f>
        <v>0.1</v>
      </c>
      <c r="K278" s="7">
        <f>MIN(MAX(IF(Лист1!$Z$7=0,0.1,Лист1!$Z$7),IF(Лист1!$AF$37=0,0.1,Лист1!$AF$37)),IF(Лист1!$E$65=0,0.1,Лист1!$E$65))</f>
        <v>0.1</v>
      </c>
      <c r="L278" s="7">
        <f>MIN(MAX(IF(Лист1!$Z$8=0,0.1,Лист1!$Z$8),IF(Лист1!$AF$35=0,0.1,Лист1!$AF$35)),IF(Лист1!$E$67=0,0.1,Лист1!$E$67))</f>
        <v>0.1</v>
      </c>
      <c r="M278" s="7">
        <f>MIN(MAX(IF(Лист1!$Z$8=0,0.1,Лист1!$Z$8),IF(Лист1!$AF$38=0,0.1,Лист1!$AF$38)),IF(Лист1!$E$63=0,0.1,Лист1!$E$63))</f>
        <v>1</v>
      </c>
      <c r="N278" s="1">
        <f t="shared" si="27"/>
        <v>1</v>
      </c>
      <c r="Z278" s="1"/>
    </row>
    <row r="279" spans="1:26" x14ac:dyDescent="0.25">
      <c r="A279" s="7">
        <v>40</v>
      </c>
      <c r="B279" s="7">
        <v>500</v>
      </c>
      <c r="C279" s="7">
        <v>2</v>
      </c>
      <c r="D279" s="7">
        <f>MIN(MAX(IF(Лист1!$N$4=0,0.1,Лист1!$N$4),IF(Лист1!$AF$37=0,0.1,Лист1!$AF$37)),IF(Лист1!$H$63=0,0.1,Лист1!$H$63))</f>
        <v>0.1</v>
      </c>
      <c r="E279" s="7">
        <f>MIN(MAX(IF(Лист1!$N$4=0,0.1,Лист1!$N$4),IF(Лист1!$AF$36=0,0.1,Лист1!$AF$36)),IF(Лист1!$H$64=0,0.1,Лист1!$H$64))</f>
        <v>0.1</v>
      </c>
      <c r="F279" s="7">
        <f>MIN(MAX(IF(Лист1!$T$5=0,0.1,Лист1!$T$5),IF(Лист1!$AF$36=0,0.1,Лист1!$AF$36)),IF(Лист1!$H$64=0,0.1,Лист1!$H$64))</f>
        <v>0.1</v>
      </c>
      <c r="G279" s="7">
        <f>MIN(MAX(IF(Лист1!$T$5=0,0.1,Лист1!$T$5),IF(Лист1!$AF$36=0,0.1,Лист1!$AF$36)),IF(Лист1!$H$64=0,0.1,Лист1!$H$64))</f>
        <v>0.1</v>
      </c>
      <c r="H279" s="7">
        <f>MIN(MAX(IF(Лист1!$T$5=0,0.1,Лист1!$T$5),IF(Лист1!$AF$36=0,0.1,Лист1!$AF$36)),IF(Лист1!$H$64=0,0.1,Лист1!$H$64))</f>
        <v>0.1</v>
      </c>
      <c r="I279" s="7">
        <f>MIN(MAX(IF(Лист1!$Z$7=0,0.1,Лист1!$Z$7),IF(Лист1!$AF$36=0,0.1,Лист1!$AF$36)),IF(Лист1!$H$65=0,0.1,Лист1!$H$65))</f>
        <v>0.1</v>
      </c>
      <c r="J279" s="7">
        <f>MIN(MAX(IF(Лист1!$Z$7=0,0.1,Лист1!$Z$7),IF(Лист1!$AF$35=0,0.1,Лист1!$AF$35)),IF(Лист1!$H$66=0,0.1,Лист1!$H$66))</f>
        <v>0.1</v>
      </c>
      <c r="K279" s="7">
        <f>MIN(MAX(IF(Лист1!$Z$7=0,0.1,Лист1!$Z$7),IF(Лист1!$AF$37=0,0.1,Лист1!$AF$37)),IF(Лист1!$H$65=0,0.1,Лист1!$H$65))</f>
        <v>0.1</v>
      </c>
      <c r="L279" s="7">
        <f>MIN(MAX(IF(Лист1!$Z$8=0,0.1,Лист1!$Z$8),IF(Лист1!$AF$35=0,0.1,Лист1!$AF$35)),IF(Лист1!$H$67=0,0.1,Лист1!$H$67))</f>
        <v>0.1</v>
      </c>
      <c r="M279" s="7">
        <f>MIN(MAX(IF(Лист1!$Z$8=0,0.1,Лист1!$Z$8),IF(Лист1!$AF$38=0,0.1,Лист1!$AF$38)),IF(Лист1!$H$63=0,0.1,Лист1!$H$63))</f>
        <v>0.79999999999999993</v>
      </c>
      <c r="N279" s="1">
        <f t="shared" si="27"/>
        <v>0.79999999999999993</v>
      </c>
      <c r="Z279" s="1"/>
    </row>
    <row r="280" spans="1:26" x14ac:dyDescent="0.25">
      <c r="A280" s="7">
        <v>40</v>
      </c>
      <c r="B280" s="7">
        <v>500</v>
      </c>
      <c r="C280" s="7">
        <v>3</v>
      </c>
      <c r="D280" s="7">
        <f>MIN(MAX(IF(Лист1!$N$4=0,0.1,Лист1!$N$4),IF(Лист1!$AF$37=0,0.1,Лист1!$AF$37)),IF(Лист1!$K$63=0,0.1,Лист1!$K$63))</f>
        <v>0.1</v>
      </c>
      <c r="E280" s="7">
        <f>MIN(MAX(IF(Лист1!$N$4=0,0.1,Лист1!$N$4),IF(Лист1!$AF$36=0,0.1,Лист1!$AF$36)),IF(Лист1!$K$64=0,0.1,Лист1!$K$64))</f>
        <v>0.1</v>
      </c>
      <c r="F280" s="7">
        <f>MIN(MAX(IF(Лист1!$T$5=0,0.1,Лист1!$T$5),IF(Лист1!$AF$36=0,0.1,Лист1!$AF$36)),IF(Лист1!$K$64=0,0.1,Лист1!$K$64))</f>
        <v>0.1</v>
      </c>
      <c r="G280" s="7">
        <f>MIN(MAX(IF(Лист1!$T$5=0,0.1,Лист1!$T$5),IF(Лист1!$AF$36=0,0.1,Лист1!$AF$36)),IF(Лист1!$K$64=0,0.1,Лист1!$K$64))</f>
        <v>0.1</v>
      </c>
      <c r="H280" s="7">
        <f>MIN(MAX(IF(Лист1!$T$5=0,0.1,Лист1!$T$5),IF(Лист1!$AF$36=0,0.1,Лист1!$AF$36)),IF(Лист1!$K$64=0,0.1,Лист1!$K$64))</f>
        <v>0.1</v>
      </c>
      <c r="I280" s="7">
        <f>MIN(MAX(IF(Лист1!$Z$7=0,0.1,Лист1!$Z$7),IF(Лист1!$AF$36=0,0.1,Лист1!$AF$36)),IF(Лист1!$K$65=0,0.1,Лист1!$K$65))</f>
        <v>0.1</v>
      </c>
      <c r="J280" s="7">
        <f>MIN(MAX(IF(Лист1!$Z$7=0,0.1,Лист1!$Z$7),IF(Лист1!$AF$35=0,0.1,Лист1!$AF$35)),IF(Лист1!$K$66=0,0.1,Лист1!$K$66))</f>
        <v>0.1</v>
      </c>
      <c r="K280" s="7">
        <f>MIN(MAX(IF(Лист1!$Z$7=0,0.1,Лист1!$Z$7),IF(Лист1!$AF$37=0,0.1,Лист1!$AF$37)),IF(Лист1!$K$65=0,0.1,Лист1!$K$65))</f>
        <v>0.1</v>
      </c>
      <c r="L280" s="7">
        <f>MIN(MAX(IF(Лист1!$Z8=0,0.1,Лист1!$Z$8),IF(Лист1!$AF$35=0,0.1,Лист1!$AF$35)),IF(Лист1!$K$67=0,0.1,Лист1!$K$67))</f>
        <v>0.1</v>
      </c>
      <c r="M280" s="7">
        <f>MIN(MAX(IF(Лист1!$Z$8=0,0.1,Лист1!$Z$8),IF(Лист1!$AF$38=0,0.1,Лист1!$AF$38)),IF(Лист1!$K$63=0,0.1,Лист1!$K$63))</f>
        <v>0.19999999999999984</v>
      </c>
      <c r="N280" s="1">
        <f t="shared" si="27"/>
        <v>0.19999999999999984</v>
      </c>
      <c r="Z280" s="1"/>
    </row>
    <row r="281" spans="1:26" x14ac:dyDescent="0.25">
      <c r="A281" s="7">
        <v>40</v>
      </c>
      <c r="B281" s="7">
        <v>500</v>
      </c>
      <c r="C281" s="7">
        <v>4</v>
      </c>
      <c r="D281" s="7">
        <f>MIN(MAX(IF(Лист1!$N4=0,0.1,Лист1!$N$4),IF(Лист1!$AF$37=0,0.1,Лист1!$AF$37)),IF(Лист1!$N$63=0,0.1,Лист1!$N$63))</f>
        <v>0.1</v>
      </c>
      <c r="E281" s="7">
        <f>MIN(MAX(IF(Лист1!$N$4=0,0.1,Лист1!$N$4),IF(Лист1!$AF$36=0,0.1,Лист1!$AF$36)),IF(Лист1!$N$64=0,0.1,Лист1!$N$64))</f>
        <v>0.1</v>
      </c>
      <c r="F281" s="7">
        <f>MIN(MAX(IF(Лист1!$T$5=0,0.1,Лист1!$T$5),IF(Лист1!$AF$36=0,0.1,Лист1!$AF$36)),IF(Лист1!$N$64=0,0.1,Лист1!$N$64))</f>
        <v>0.1</v>
      </c>
      <c r="G281" s="7">
        <f>MIN(MAX(IF(Лист1!$T$5=0,0.1,Лист1!$T$5),IF(Лист1!$AF$36=0,0.1,Лист1!$AF$36)),IF(Лист1!$N$64=0,0.1,Лист1!$N$64))</f>
        <v>0.1</v>
      </c>
      <c r="H281" s="7">
        <f>MIN(MAX(IF(Лист1!$T$5=0,0.1,Лист1!$T$5),IF(Лист1!$AF$36=0,0.1,Лист1!$AF$36)),IF(Лист1!$N$64=0,0.1,Лист1!$N$64))</f>
        <v>0.1</v>
      </c>
      <c r="I281" s="7">
        <f>MIN(MAX(IF(Лист1!$Z$7=0,0.1,Лист1!$Z$7),IF(Лист1!$AF$36=0,0.1,Лист1!$AF$36)),IF(Лист1!$N$65=0,0.1,Лист1!$N$65))</f>
        <v>0.20000000000000051</v>
      </c>
      <c r="J281" s="7">
        <f>MIN(MAX(IF(Лист1!$Z$7=0,0.1,Лист1!$Z$7),IF(Лист1!$AF$35=0,0.1,Лист1!$AF$35)),IF(Лист1!$N$66=0,0.1,Лист1!$N$66))</f>
        <v>0.1</v>
      </c>
      <c r="K281" s="7">
        <f>MIN(MAX(IF(Лист1!$Z$7=0,0.1,Лист1!$Z$7),IF(Лист1!$AF$37=0,0.1,Лист1!$AF$37)),IF(Лист1!$N$65=0,0.1,Лист1!$N$65))</f>
        <v>0.20000000000000051</v>
      </c>
      <c r="L281" s="7">
        <f>MIN(MAX(IF(Лист1!$Z$8=0,0.1,Лист1!$Z$8),IF(Лист1!$AF$35=0,0.1,Лист1!$AF$35)),IF(Лист1!$N$67=0,0.1,Лист1!$N$67))</f>
        <v>0.1</v>
      </c>
      <c r="M281" s="7">
        <f>MIN(MAX(IF(Лист1!$Z$8=0,0.1,Лист1!$Z$8),IF(Лист1!$AF$38=0,0.1,Лист1!$AF$38)),IF(Лист1!$N$63=0,0.1,Лист1!$N$63))</f>
        <v>0.1</v>
      </c>
      <c r="N281" s="1">
        <f t="shared" si="27"/>
        <v>0.20000000000000051</v>
      </c>
      <c r="Z281" s="1"/>
    </row>
    <row r="282" spans="1:26" x14ac:dyDescent="0.25">
      <c r="A282" s="7">
        <v>40</v>
      </c>
      <c r="B282" s="7">
        <v>500</v>
      </c>
      <c r="C282" s="7">
        <v>5</v>
      </c>
      <c r="D282" s="7">
        <f>MIN(MAX(IF(Лист1!$N$4=0,0.1,Лист1!$N$4),IF(Лист1!$AF$37=0,0.1,Лист1!$AF$37)),IF(Лист1!$Q$63=0,0.1,Лист1!$Q$63))</f>
        <v>0.1</v>
      </c>
      <c r="E282" s="7">
        <f>MIN(MAX(IF(Лист1!$N$4=0,0.1,Лист1!$N$4),IF(Лист1!$AF$36=0,0.1,Лист1!$AF$36)),IF(Лист1!$Q$64=0,0.1,Лист1!$Q$64))</f>
        <v>0.1</v>
      </c>
      <c r="F282" s="7">
        <f>MIN(MAX(IF(Лист1!$T$5=0,0.1,Лист1!$T$5),IF(Лист1!$AF$36=0,0.1,Лист1!$AF$36)),IF(Лист1!$Q$64=0,0.1,Лист1!$Q$64))</f>
        <v>0.1</v>
      </c>
      <c r="G282" s="7">
        <f>MIN(MAX(IF(Лист1!$T$5=0,0.1,Лист1!$T$5),IF(Лист1!$AF$36=0,0.1,Лист1!$AF$36)),IF(Лист1!$Q$64=0,0.1,Лист1!$Q$64))</f>
        <v>0.1</v>
      </c>
      <c r="H282" s="7">
        <f>MIN(MAX(IF(Лист1!$T$5=0,0.1,Лист1!$T$5),IF(Лист1!$AF$36=0,0.1,Лист1!$AF$36)),IF(Лист1!$Q$64=0,0.1,Лист1!$Q$64))</f>
        <v>0.1</v>
      </c>
      <c r="I282" s="7">
        <f>MIN(MAX(IF(Лист1!$Z$7=0,0.1,Лист1!$Z$7),IF(Лист1!$AF$36=0,0.1,Лист1!$AF$36)),IF(Лист1!$Q$65=0,0.1,Лист1!$Q$65))</f>
        <v>0.20000000000000051</v>
      </c>
      <c r="J282" s="7">
        <f>MIN(MAX(IF(Лист1!$Z$7=0,0.1,Лист1!$Z$7),IF(Лист1!$AF$35=0,0.1,Лист1!$AF$35)),IF(Лист1!$Q$66=0,0.1,Лист1!$Q$66))</f>
        <v>0.1</v>
      </c>
      <c r="K282" s="7">
        <f>MIN(MAX(IF(Лист1!$Z$7=0,0.1,Лист1!$Z$7),IF(Лист1!$AF$37=0,0.1,Лист1!$AF$37)),IF(Лист1!$Q$65=0,0.1,Лист1!$Q$65))</f>
        <v>0.20000000000000051</v>
      </c>
      <c r="L282" s="7">
        <f>MIN(MAX(IF(Лист1!$Z$8=0,0.1,Лист1!$Z$8),IF(Лист1!$AF$35=0,0.1,Лист1!$AF$35)),IF(Лист1!$Q$67=0,0.1,Лист1!$Q$67))</f>
        <v>0.1</v>
      </c>
      <c r="M282" s="7">
        <f>MIN(MAX(IF(Лист1!$Z$8=0,0.1,Лист1!$Z$8),IF(Лист1!$AF$38=0,0.1,Лист1!$AF$38)),IF(Лист1!$Q$63=0,0.1,Лист1!$Q$63))</f>
        <v>0.1</v>
      </c>
      <c r="N282" s="1">
        <f t="shared" si="27"/>
        <v>0.20000000000000051</v>
      </c>
      <c r="Z282" s="1"/>
    </row>
    <row r="283" spans="1:26" x14ac:dyDescent="0.25">
      <c r="A283" s="7">
        <v>40</v>
      </c>
      <c r="B283" s="7">
        <v>500</v>
      </c>
      <c r="C283" s="7">
        <v>6</v>
      </c>
      <c r="D283" s="7">
        <f>MIN(MAX(IF(Лист1!$N$4=0,0.1,Лист1!$N$4),IF(Лист1!$AF$37=0,0.1,Лист1!$AF$37)),IF(Лист1!$T$63=0,0.1,Лист1!$T$63))</f>
        <v>0.1</v>
      </c>
      <c r="E283" s="7">
        <f>MIN(MAX(IF(Лист1!$N$4=0,0.1,Лист1!$N$4),IF(Лист1!$AF$36=0,0.1,Лист1!$AF$36)),IF(Лист1!$T$64=0,0.1,Лист1!$T$64))</f>
        <v>0.1</v>
      </c>
      <c r="F283" s="7">
        <f>MIN(MAX(IF(Лист1!$T$5=0,0.1,Лист1!$T$5),IF(Лист1!$AF$36=0,0.1,Лист1!$AF$36)),IF(Лист1!$T$64=0,0.1,Лист1!$T$64))</f>
        <v>0.1</v>
      </c>
      <c r="G283" s="7">
        <f>MIN(MAX(IF(Лист1!$T$5=0,0.1,Лист1!$T$5),IF(Лист1!$AF$36=0,0.1,Лист1!$AF$36)),IF(Лист1!$T$64=0,0.1,Лист1!$T$64))</f>
        <v>0.1</v>
      </c>
      <c r="H283" s="7">
        <f>MIN(MAX(IF(Лист1!$T$5=0,0.1,Лист1!$T$5),IF(Лист1!$AF$36=0,0.1,Лист1!$AF$36)),IF(Лист1!$T$64=0,0.1,Лист1!$T$64))</f>
        <v>0.1</v>
      </c>
      <c r="I283" s="7">
        <f>MIN(MAX(IF(Лист1!$Z$7=0,0.1,Лист1!$Z$7),IF(Лист1!$AF$36=0,0.1,Лист1!$AF$36)),IF(Лист1!$T$65=0,0.1,Лист1!$T$65))</f>
        <v>0.20000000000000051</v>
      </c>
      <c r="J283" s="7">
        <f>MIN(MAX(IF(Лист1!$Z$7=0,0.1,Лист1!$Z$7),IF(Лист1!$AF$35=0,0.1,Лист1!$AF$35)),IF(Лист1!$T$66=0,0.1,Лист1!$T$66))</f>
        <v>0.20000000000000051</v>
      </c>
      <c r="K283" s="7">
        <f>MIN(MAX(IF(Лист1!$Z$7=0,0.1,Лист1!$Z$7),IF(Лист1!$AF$37=0,0.1,Лист1!$AF$37)),IF(Лист1!$T$65=0,0.1,Лист1!$T$65))</f>
        <v>0.20000000000000051</v>
      </c>
      <c r="L283" s="7">
        <f>MIN(MAX(IF(Лист1!$Z$8=0,0.1,Лист1!$Z$8),IF(Лист1!$AF$35=0,0.1,Лист1!$AF$35)),IF(Лист1!$T$67=0,0.1,Лист1!$T$67))</f>
        <v>0.1</v>
      </c>
      <c r="M283" s="7">
        <f>MIN(MAX(IF(Лист1!$Z$8=0,0.1,Лист1!$Z$8),IF(Лист1!$AF$38=0,0.1,Лист1!$AF$38)),IF(Лист1!$T$63=0,0.1,Лист1!$T$63))</f>
        <v>0.1</v>
      </c>
      <c r="N283" s="1">
        <f t="shared" si="27"/>
        <v>0.20000000000000051</v>
      </c>
      <c r="Z283" s="1"/>
    </row>
    <row r="284" spans="1:26" x14ac:dyDescent="0.25">
      <c r="A284" s="7">
        <v>40</v>
      </c>
      <c r="B284" s="7">
        <v>500</v>
      </c>
      <c r="C284" s="7">
        <v>7</v>
      </c>
      <c r="D284" s="7">
        <f>MIN(MAX(IF(Лист1!$N$4=0,0.1,Лист1!$N$4),IF(Лист1!$AF$37=0,0.1,Лист1!$AF$37)),IF(Лист1!$W$63=0,0.1,Лист1!$W$63))</f>
        <v>0.1</v>
      </c>
      <c r="E284" s="7">
        <f>MIN(MAX(IF(Лист1!$N$4=0,0.1,Лист1!$N$4),IF(Лист1!$AF$36=0,0.1,Лист1!$AF$36)),IF(Лист1!$W$64=0,0.1,Лист1!$W$64))</f>
        <v>0.1</v>
      </c>
      <c r="F284" s="7">
        <f>MIN(MAX(IF(Лист1!$N$5=0,0.1,Лист1!$N$5),IF(Лист1!$AF$36=0,0.1,Лист1!$AF$36)),IF(Лист1!$W$64=0,0.1,Лист1!$W$64))</f>
        <v>0.1</v>
      </c>
      <c r="G284" s="7">
        <f>MIN(MAX(IF(Лист1!$N$5=0,0.1,Лист1!$N$5),IF(Лист1!$AF$36=0,0.1,Лист1!$AF$36)),IF(Лист1!$W$64=0,0.1,Лист1!$W$64))</f>
        <v>0.1</v>
      </c>
      <c r="H284" s="7">
        <f>MIN(MAX(IF(Лист1!$N$5=0,0.1,Лист1!$N$5),IF(Лист1!$AF$36=0,0.1,Лист1!$AF$36)),IF(Лист1!$W$64=0,0.1,Лист1!$W$64))</f>
        <v>0.1</v>
      </c>
      <c r="I284" s="7">
        <f>MIN(MAX(IF(Лист1!$Z$7=0,0.1,Лист1!$Z$7),IF(Лист1!$AF$36=0,0.1,Лист1!$AF$36)),IF(Лист1!$W$65=0,0.1,Лист1!$W$65))</f>
        <v>0.1</v>
      </c>
      <c r="J284" s="7">
        <f>MIN(MAX(IF(Лист1!$Z$7=0,0.1,Лист1!$Z$7),IF(Лист1!$AF$35=0,0.1,Лист1!$AF$35)),IF(Лист1!$W$66=0,0.1,Лист1!$W$66))</f>
        <v>0.20000000000000051</v>
      </c>
      <c r="K284" s="7">
        <f>MIN(MAX(IF(Лист1!$Z$7=0,0.1,Лист1!$Z$7),IF(Лист1!$AF$37=0,0.1,Лист1!$AF$37)),IF(Лист1!$W$65=0,0.1,Лист1!$W$65))</f>
        <v>0.1</v>
      </c>
      <c r="L284" s="7">
        <f>MIN(MAX(IF(Лист1!$Z8=0,0.1,Лист1!$Z$8),IF(Лист1!$AF$35=0,0.1,Лист1!$AF$35)),IF(Лист1!$W$67=0,0.1,Лист1!$W$67))</f>
        <v>0.20000000000000043</v>
      </c>
      <c r="M284" s="7">
        <f>MIN(MAX(IF(Лист1!$Z$8=0,0.1,Лист1!$Z$8),IF(Лист1!$AF$38=0,0.1,Лист1!$AF$38)),IF(Лист1!$W$63=0,0.1,Лист1!$W$63))</f>
        <v>0.1</v>
      </c>
      <c r="N284" s="1">
        <f t="shared" si="27"/>
        <v>0.20000000000000051</v>
      </c>
      <c r="Z284" s="1"/>
    </row>
    <row r="285" spans="1:26" x14ac:dyDescent="0.25">
      <c r="A285" s="7">
        <v>40</v>
      </c>
      <c r="B285" s="7">
        <v>500</v>
      </c>
      <c r="C285" s="7">
        <v>8</v>
      </c>
      <c r="D285" s="7">
        <f>MIN(MAX(IF(Лист1!$N$4=0,0.1,Лист1!$N$4),IF(Лист1!$AF$37=0,0.1,Лист1!$AF$37)),IF(Лист1!$Z$63=0,0.1,Лист1!$Z$63))</f>
        <v>0.1</v>
      </c>
      <c r="E285" s="7">
        <f>MIN(MAX(IF(Лист1!$N$4=0,0.1,Лист1!$N$4),IF(Лист1!$AF$36=0,0.1,Лист1!$AF$36)),IF(Лист1!$Z$64=0,0.1,Лист1!$Z$64))</f>
        <v>0.1</v>
      </c>
      <c r="F285" s="7">
        <f>MIN(MAX(IF(Лист1!$N$5=0,0.1,Лист1!$N$5),IF(Лист1!$AF$36=0,0.1,Лист1!$AF$36)),IF(Лист1!$Z$64=0,0.1,Лист1!$Z$64))</f>
        <v>0.1</v>
      </c>
      <c r="G285" s="7">
        <f>MIN(MAX(IF(Лист1!$N$5=0,0.1,Лист1!$N$5),IF(Лист1!$AF$36=0,0.1,Лист1!$AF$36)),IF(Лист1!$Z$64=0,0.1,Лист1!$Z$64))</f>
        <v>0.1</v>
      </c>
      <c r="H285" s="7">
        <f>MIN(MAX(IF(Лист1!$N$5=0,0.1,Лист1!$N$5),IF(Лист1!$AF$36=0,0.1,Лист1!$AF$36)),IF(Лист1!$Z$64=0,0.1,Лист1!$Z$64))</f>
        <v>0.1</v>
      </c>
      <c r="I285" s="7">
        <f>MIN(MAX(IF(Лист1!$Z$7=0,0.1,Лист1!$Z$7),IF(Лист1!$AF$36=0,0.1,Лист1!$AF$36)),IF(Лист1!$Z$65=0,0.1,Лист1!$Z$65))</f>
        <v>0.1</v>
      </c>
      <c r="J285" s="7">
        <f>MIN(MAX(IF(Лист1!$Z$7=0,0.1,Лист1!$Z$7),IF(Лист1!$AF$35=0,0.1,Лист1!$AF$35)),IF(Лист1!$Z$66=0,0.1,Лист1!$Z$66))</f>
        <v>0.19999999999999937</v>
      </c>
      <c r="K285" s="7">
        <f>MIN(MAX(IF(Лист1!$Z$7=0,0.1,Лист1!$Z$7),IF(Лист1!$AF$37=0,0.1,Лист1!$AF$37)),IF(Лист1!$Z$65=0,0.1,Лист1!$Z$65))</f>
        <v>0.1</v>
      </c>
      <c r="L285" s="7">
        <f>MIN(MAX(IF(Лист1!$Z$8=0,0.1,Лист1!$Z$8),IF(Лист1!$AF$35=0,0.1,Лист1!$AF$35)),IF(Лист1!$Z$67=0,0.1,Лист1!$Z$67))</f>
        <v>0.79999999999999949</v>
      </c>
      <c r="M285" s="7">
        <f>MIN(MAX(IF(Лист1!$Z$8=0,0.1,Лист1!$Z$8),IF(Лист1!$AF$38=0,0.1,Лист1!$AF$38)),IF(Лист1!$Z$63=0,0.1,Лист1!$Z$63))</f>
        <v>0.1</v>
      </c>
      <c r="N285" s="1">
        <f t="shared" si="27"/>
        <v>0.79999999999999949</v>
      </c>
      <c r="Z285" s="1"/>
    </row>
    <row r="286" spans="1:26" x14ac:dyDescent="0.25">
      <c r="A286" s="7">
        <v>40</v>
      </c>
      <c r="B286" s="7">
        <v>500</v>
      </c>
      <c r="C286" s="7">
        <v>9</v>
      </c>
      <c r="D286" s="7">
        <f>MIN(MAX(IF(Лист1!$N$4=0,0.1,Лист1!$N$4),IF(Лист1!$AF$37=0,0.1,Лист1!$AF$37)),IF(Лист1!$AC$63=0,0.1,Лист1!$AC$63))</f>
        <v>0.1</v>
      </c>
      <c r="E286" s="7">
        <f>MIN(MAX(IF(Лист1!$N$4=0,0.1,Лист1!$N$4),IF(Лист1!$AF$36=0,0.1,Лист1!$AF$36)),IF(Лист1!$AC$64=0,0.1,Лист1!$AC$64))</f>
        <v>0.1</v>
      </c>
      <c r="F286" s="7">
        <f>MIN(MAX(IF(Лист1!$N$5=0,0.1,Лист1!$N$5),IF(Лист1!$AF$36=0,0.1,Лист1!$AF$36)),IF(Лист1!$AC$64=0,0.1,Лист1!$AC$64))</f>
        <v>0.1</v>
      </c>
      <c r="G286" s="7">
        <f>MIN(MAX(IF(Лист1!$N$5=0,0.1,Лист1!$N$5),IF(Лист1!$AF$36=0,0.1,Лист1!$AF$36)),IF(Лист1!$AC$64=0,0.1,Лист1!$AC$64))</f>
        <v>0.1</v>
      </c>
      <c r="H286" s="7">
        <f>MIN(MAX(IF(Лист1!$N$5=0,0.1,Лист1!$N$5),IF(Лист1!$AF$36=0,0.1,Лист1!$AF$36)),IF(Лист1!$AC$64=0,0.1,Лист1!$AC$64))</f>
        <v>0.1</v>
      </c>
      <c r="I286" s="7">
        <f>MIN(MAX(IF(Лист1!$Z$7=0,0.1,Лист1!$Z$7),IF(Лист1!$AF$36=0,0.1,Лист1!$AF$36)),IF(Лист1!$AC$65=0,0.1,Лист1!$AC$65))</f>
        <v>0.1</v>
      </c>
      <c r="J286" s="7">
        <f>MIN(MAX(IF(Лист1!$Z$7=0,0.1,Лист1!$Z$7),IF(Лист1!$AF$35=0,0.1,Лист1!$AF$35)),IF(Лист1!$AC$66=0,0.1,Лист1!$AC$66))</f>
        <v>0.1</v>
      </c>
      <c r="K286" s="7">
        <f>MIN(MAX(IF(Лист1!$Z$7=0,0.1,Лист1!$Z$7),IF(Лист1!$AF$37=0,0.1,Лист1!$AF$37)),IF(Лист1!$AC$65=0,0.1,Лист1!$AC$65))</f>
        <v>0.1</v>
      </c>
      <c r="L286" s="7">
        <f>MIN(MAX(IF(Лист1!$Z$8=0,0.1,Лист1!$Z$8),IF(Лист1!$AF$35=0,0.1,Лист1!$AF$35)),IF(Лист1!$AC$67=0,0.1,Лист1!$AC$67))</f>
        <v>0.79999999999999949</v>
      </c>
      <c r="M286" s="7">
        <f>MIN(MAX(IF(Лист1!$Z$8=0,0.1,Лист1!$Z$8),IF(Лист1!$AF$38=0,0.1,Лист1!$AF$38)),IF(Лист1!$AC$63=0,0.1,Лист1!$AC$63))</f>
        <v>0.1</v>
      </c>
      <c r="N286" s="1">
        <f t="shared" si="27"/>
        <v>0.79999999999999949</v>
      </c>
      <c r="Z286" s="1"/>
    </row>
    <row r="287" spans="1:26" x14ac:dyDescent="0.25">
      <c r="A287" s="7">
        <v>40</v>
      </c>
      <c r="B287" s="7">
        <v>500</v>
      </c>
      <c r="C287" s="7">
        <v>10</v>
      </c>
      <c r="D287" s="7">
        <f>MIN(MAX(IF(Лист1!$N$4=0,0.1,Лист1!$N$4),IF(Лист1!$AF$37=0,0.1,Лист1!$AF$37)),IF(Лист1!$AF$63=0,0.1,Лист1!$AF$63))</f>
        <v>0.1</v>
      </c>
      <c r="E287" s="7">
        <f>MIN(MAX(IF(Лист1!$N$4=0,0.1,Лист1!$N$4),IF(Лист1!$AF$36=0,0.1,Лист1!$AF$36)),IF(Лист1!$AF$64=0,0.1,Лист1!$AF$64))</f>
        <v>0.1</v>
      </c>
      <c r="F287" s="7">
        <f>MIN(MAX(IF(Лист1!$N$5=0,0.1,Лист1!$N$5),IF(Лист1!$AF$36=0,0.1,Лист1!$AF$36)),IF(Лист1!$AF$64=0,0.1,Лист1!$AF$64))</f>
        <v>0.1</v>
      </c>
      <c r="G287" s="7">
        <f>MIN(MAX(IF(Лист1!$N$5=0,0.1,Лист1!$N$5),IF(Лист1!$AF$36=0,0.1,Лист1!$AF$36)),IF(Лист1!$AF$64=0,0.1,Лист1!$AF$64))</f>
        <v>0.1</v>
      </c>
      <c r="H287" s="7">
        <f>MIN(MAX(IF(Лист1!$N$5=0,0.1,Лист1!$N$5),IF(Лист1!$AF$36=0,0.1,Лист1!$AF$36)),IF(Лист1!$AF$64=0,0.1,Лист1!$AF$64))</f>
        <v>0.1</v>
      </c>
      <c r="I287" s="7">
        <f>MIN(MAX(IF(Лист1!$Z$7=0,0.1,Лист1!$Z$7),IF(Лист1!$AF$36=0,0.1,Лист1!$AF$36)),IF(Лист1!$AF$65=0,0.1,Лист1!$AF$65))</f>
        <v>0.1</v>
      </c>
      <c r="J287" s="7">
        <f>MIN(MAX(IF(Лист1!$Z$7=0,0.1,Лист1!$Z$7),IF(Лист1!$AF$35=0,0.1,Лист1!$AF$35)),IF(Лист1!$AF$66=0,0.1,Лист1!$AF$66))</f>
        <v>0.1</v>
      </c>
      <c r="K287" s="7">
        <f>MIN(MAX(IF(Лист1!$Z$7=0,0.1,Лист1!$Z$7),IF(Лист1!$AF$37=0,0.1,Лист1!$AF$37)),IF(Лист1!$AF$65=0,0.1,Лист1!$AF$65))</f>
        <v>0.1</v>
      </c>
      <c r="L287" s="7">
        <f>MIN(MAX(IF(Лист1!$Z$8=0,0.1,Лист1!$Z$8),IF(Лист1!$AF$35=0,0.1,Лист1!$AF$35)),IF(Лист1!$AF$67=0,0.1,Лист1!$AF$67))</f>
        <v>0.79999999999999949</v>
      </c>
      <c r="M287" s="7">
        <f>MIN(MAX(IF(Лист1!$Z$8=0,0.1,Лист1!$Z$8),IF(Лист1!$AF$38=0,0.1,Лист1!$AF$38)),IF(Лист1!$AF$63=0,0.1,Лист1!$AF$63))</f>
        <v>0.1</v>
      </c>
      <c r="N287" s="1">
        <f t="shared" si="27"/>
        <v>0.79999999999999949</v>
      </c>
      <c r="Z287" s="1"/>
    </row>
    <row r="288" spans="1:26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1"/>
      <c r="Y288" s="1"/>
      <c r="Z288" s="1"/>
    </row>
    <row r="289" spans="2:12" x14ac:dyDescent="0.25">
      <c r="B289" s="4"/>
      <c r="C289" s="4"/>
      <c r="D289" s="1"/>
      <c r="E289" s="1"/>
      <c r="F289" s="1"/>
      <c r="G289" s="1"/>
      <c r="H289" s="1"/>
      <c r="I289" s="1"/>
      <c r="J289" s="1"/>
      <c r="K289" s="1"/>
      <c r="L289" s="1"/>
    </row>
    <row r="290" spans="2:12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2:12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2:12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2:12" x14ac:dyDescent="0.25">
      <c r="B293" s="1"/>
      <c r="C293" s="1">
        <f t="shared" ref="C293:C303" si="28">N277*C277</f>
        <v>0</v>
      </c>
      <c r="D293" s="1"/>
      <c r="E293" s="1"/>
      <c r="F293" s="1"/>
      <c r="G293" s="1"/>
      <c r="H293" s="1"/>
      <c r="I293" s="1"/>
      <c r="J293" s="1"/>
      <c r="K293" s="1"/>
      <c r="L293" s="1"/>
    </row>
    <row r="294" spans="2:12" x14ac:dyDescent="0.25">
      <c r="B294" s="1"/>
      <c r="C294" s="1">
        <f t="shared" si="28"/>
        <v>1</v>
      </c>
      <c r="D294" s="1"/>
      <c r="E294" s="1"/>
      <c r="F294" s="1"/>
      <c r="G294" s="1"/>
      <c r="H294" s="1"/>
      <c r="I294" s="1"/>
      <c r="J294" s="1"/>
      <c r="K294" s="1"/>
      <c r="L294" s="1"/>
    </row>
    <row r="295" spans="2:12" x14ac:dyDescent="0.25">
      <c r="B295" s="5"/>
      <c r="C295" s="1">
        <f t="shared" si="28"/>
        <v>1.5999999999999999</v>
      </c>
      <c r="D295" s="5"/>
      <c r="E295" s="5"/>
      <c r="F295" s="5"/>
      <c r="G295" s="5"/>
      <c r="H295" s="1"/>
      <c r="I295" s="1"/>
      <c r="J295" s="1"/>
      <c r="K295" s="1"/>
      <c r="L295" s="1"/>
    </row>
    <row r="296" spans="2:12" x14ac:dyDescent="0.25">
      <c r="B296" s="5"/>
      <c r="C296" s="1">
        <f t="shared" si="28"/>
        <v>0.59999999999999953</v>
      </c>
      <c r="D296" s="5"/>
      <c r="E296" s="5"/>
      <c r="F296" s="5"/>
      <c r="G296" s="5"/>
      <c r="H296" s="5"/>
      <c r="I296" s="5"/>
      <c r="J296" s="5"/>
      <c r="K296" s="1"/>
      <c r="L296" s="1"/>
    </row>
    <row r="297" spans="2:12" x14ac:dyDescent="0.25">
      <c r="B297" s="5"/>
      <c r="C297" s="1">
        <f t="shared" si="28"/>
        <v>0.80000000000000204</v>
      </c>
      <c r="D297" s="5"/>
      <c r="E297" s="5"/>
      <c r="F297" s="5"/>
      <c r="G297" s="5"/>
      <c r="H297" s="5"/>
      <c r="I297" s="5"/>
      <c r="J297" s="5"/>
      <c r="K297" s="1"/>
      <c r="L297" s="1"/>
    </row>
    <row r="298" spans="2:12" x14ac:dyDescent="0.25">
      <c r="B298" s="5"/>
      <c r="C298" s="1">
        <f t="shared" si="28"/>
        <v>1.0000000000000027</v>
      </c>
      <c r="D298" s="5"/>
      <c r="E298" s="5"/>
      <c r="F298" s="5"/>
      <c r="G298" s="5"/>
      <c r="H298" s="5"/>
      <c r="I298" s="5"/>
      <c r="J298" s="5"/>
      <c r="K298" s="1"/>
      <c r="L298" s="1"/>
    </row>
    <row r="299" spans="2:12" x14ac:dyDescent="0.25">
      <c r="B299" s="5"/>
      <c r="C299" s="1">
        <f t="shared" si="28"/>
        <v>1.2000000000000031</v>
      </c>
      <c r="D299" s="5"/>
      <c r="E299" s="5"/>
      <c r="F299" s="5"/>
      <c r="G299" s="5"/>
      <c r="H299" s="5"/>
      <c r="I299" s="5"/>
      <c r="J299" s="5"/>
      <c r="K299" s="1"/>
      <c r="L299" s="1"/>
    </row>
    <row r="300" spans="2:12" x14ac:dyDescent="0.25">
      <c r="B300" s="1"/>
      <c r="C300" s="1">
        <f t="shared" si="28"/>
        <v>1.4000000000000035</v>
      </c>
      <c r="D300" s="1"/>
      <c r="E300" s="1"/>
      <c r="F300" s="1"/>
      <c r="G300" s="1"/>
      <c r="H300" s="1"/>
      <c r="I300" s="1"/>
      <c r="J300" s="1"/>
      <c r="K300" s="1"/>
      <c r="L300" s="1"/>
    </row>
    <row r="301" spans="2:12" x14ac:dyDescent="0.25">
      <c r="B301" s="1"/>
      <c r="C301" s="1">
        <f t="shared" si="28"/>
        <v>6.3999999999999959</v>
      </c>
      <c r="D301" s="1"/>
      <c r="E301" s="1"/>
      <c r="F301" s="1"/>
      <c r="G301" s="1"/>
      <c r="H301" s="1"/>
      <c r="I301" s="1"/>
      <c r="J301" s="1"/>
      <c r="K301" s="1"/>
      <c r="L301" s="1"/>
    </row>
    <row r="302" spans="2:12" x14ac:dyDescent="0.25">
      <c r="B302" s="4"/>
      <c r="C302" s="1">
        <f t="shared" si="28"/>
        <v>7.1999999999999957</v>
      </c>
      <c r="D302" s="4"/>
      <c r="E302" s="4"/>
      <c r="F302" s="4"/>
      <c r="G302" s="4"/>
      <c r="H302" s="4"/>
      <c r="I302" s="4"/>
      <c r="J302" s="4"/>
      <c r="K302" s="1"/>
      <c r="L302" s="1"/>
    </row>
    <row r="303" spans="2:12" x14ac:dyDescent="0.25">
      <c r="B303" s="1"/>
      <c r="C303" s="1">
        <f t="shared" si="28"/>
        <v>7.9999999999999947</v>
      </c>
      <c r="D303" s="1"/>
      <c r="E303" s="1"/>
      <c r="F303" s="1"/>
      <c r="G303" s="1"/>
      <c r="H303" s="1"/>
      <c r="I303" s="1"/>
      <c r="J303" s="1"/>
      <c r="K303" s="1"/>
      <c r="L303" s="1"/>
    </row>
    <row r="306" spans="1:25" ht="41.25" x14ac:dyDescent="0.25">
      <c r="A306" s="24" t="s">
        <v>12</v>
      </c>
      <c r="B306" s="24" t="s">
        <v>16</v>
      </c>
      <c r="C306" s="24" t="s">
        <v>5</v>
      </c>
      <c r="D306" s="24" t="s">
        <v>4</v>
      </c>
      <c r="E306" s="23"/>
      <c r="F306" s="1"/>
      <c r="G306" s="1"/>
      <c r="H306" s="1"/>
      <c r="I306" s="1"/>
      <c r="J306" s="5"/>
      <c r="K306" s="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25">
      <c r="A307" s="1">
        <v>1</v>
      </c>
      <c r="B307" s="1" t="s">
        <v>13</v>
      </c>
      <c r="C307" s="1" t="s">
        <v>14</v>
      </c>
      <c r="D307" s="1" t="s">
        <v>15</v>
      </c>
      <c r="E307" s="1"/>
      <c r="F307" s="1"/>
      <c r="G307" s="1" t="s">
        <v>3</v>
      </c>
      <c r="H307" s="1"/>
      <c r="I307" s="1"/>
      <c r="J307" s="5"/>
      <c r="K307" s="5"/>
      <c r="L307" s="5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25">
      <c r="A308" s="1">
        <v>2</v>
      </c>
      <c r="B308" s="1" t="s">
        <v>13</v>
      </c>
      <c r="C308" s="1" t="s">
        <v>17</v>
      </c>
      <c r="D308" s="1" t="s">
        <v>18</v>
      </c>
      <c r="E308" s="1"/>
      <c r="F308" s="1"/>
      <c r="G308" s="1" t="s">
        <v>1</v>
      </c>
      <c r="H308" s="1"/>
      <c r="I308" s="1"/>
      <c r="J308" s="5"/>
      <c r="K308" s="5"/>
      <c r="L308" s="5"/>
      <c r="M308" s="1"/>
      <c r="N308" s="1"/>
      <c r="O308" s="1"/>
      <c r="P308" s="1"/>
      <c r="Q308" s="1"/>
      <c r="R308" s="1"/>
      <c r="S308" s="1"/>
      <c r="T308" s="1"/>
      <c r="U308" s="1" t="s">
        <v>38</v>
      </c>
      <c r="V308" s="1"/>
      <c r="W308" s="1"/>
      <c r="X308" s="1"/>
      <c r="Y308" s="1"/>
    </row>
    <row r="309" spans="1:25" x14ac:dyDescent="0.25">
      <c r="A309" s="1">
        <v>3</v>
      </c>
      <c r="B309" s="1" t="s">
        <v>19</v>
      </c>
      <c r="C309" s="1" t="s">
        <v>17</v>
      </c>
      <c r="D309" s="1" t="s">
        <v>18</v>
      </c>
      <c r="E309" s="1"/>
      <c r="F309" s="1"/>
      <c r="G309" s="4" t="s">
        <v>9</v>
      </c>
      <c r="H309" s="4"/>
      <c r="I309" s="4"/>
      <c r="J309" s="4"/>
      <c r="K309" s="4"/>
      <c r="L309" s="4"/>
      <c r="M309" s="4"/>
      <c r="N309" s="4"/>
      <c r="O309" s="4"/>
      <c r="P309" s="4"/>
      <c r="Q309" s="1"/>
      <c r="R309" s="1" t="s">
        <v>37</v>
      </c>
      <c r="S309" s="1"/>
      <c r="T309" s="1"/>
      <c r="U309" s="1">
        <v>6</v>
      </c>
      <c r="V309" s="1"/>
      <c r="W309" s="1"/>
      <c r="X309" s="1"/>
      <c r="Y309" s="1"/>
    </row>
    <row r="310" spans="1:25" x14ac:dyDescent="0.25">
      <c r="A310" s="1">
        <v>4</v>
      </c>
      <c r="B310" s="5" t="s">
        <v>17</v>
      </c>
      <c r="C310" s="5" t="s">
        <v>17</v>
      </c>
      <c r="D310" s="5" t="s">
        <v>17</v>
      </c>
      <c r="E310" s="5"/>
      <c r="F310" s="1"/>
      <c r="G310" s="4" t="s">
        <v>27</v>
      </c>
      <c r="H310" s="4"/>
      <c r="I310" s="4"/>
      <c r="J310" s="4"/>
      <c r="K310" s="4"/>
      <c r="L310" s="4"/>
      <c r="M310" s="4"/>
      <c r="N310" s="4"/>
      <c r="O310" s="4"/>
      <c r="P310" s="4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25">
      <c r="A311" s="1">
        <v>5</v>
      </c>
      <c r="B311" s="5" t="s">
        <v>17</v>
      </c>
      <c r="C311" s="5" t="s">
        <v>21</v>
      </c>
      <c r="D311" s="5" t="s">
        <v>22</v>
      </c>
      <c r="E311" s="5"/>
      <c r="F311" s="1"/>
      <c r="G311" s="4" t="s">
        <v>28</v>
      </c>
      <c r="H311" s="4"/>
      <c r="I311" s="4"/>
      <c r="J311" s="4"/>
      <c r="K311" s="4"/>
      <c r="L311" s="4"/>
      <c r="M311" s="4"/>
      <c r="N311" s="4"/>
      <c r="O311" s="4"/>
      <c r="P311" s="4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25">
      <c r="A312" s="1">
        <v>6</v>
      </c>
      <c r="B312" s="5" t="s">
        <v>20</v>
      </c>
      <c r="C312" s="5" t="s">
        <v>17</v>
      </c>
      <c r="D312" s="5" t="s">
        <v>17</v>
      </c>
      <c r="E312" s="5"/>
      <c r="F312" s="1"/>
      <c r="G312" s="4" t="s">
        <v>0</v>
      </c>
      <c r="H312" s="4"/>
      <c r="I312" s="4"/>
      <c r="J312" s="4"/>
      <c r="K312" s="4"/>
      <c r="L312" s="4"/>
      <c r="M312" s="4"/>
      <c r="N312" s="4"/>
      <c r="O312" s="4"/>
      <c r="P312" s="4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25">
      <c r="A313" s="1">
        <v>7</v>
      </c>
      <c r="B313" s="5" t="s">
        <v>20</v>
      </c>
      <c r="C313" s="5" t="s">
        <v>21</v>
      </c>
      <c r="D313" s="5" t="s">
        <v>22</v>
      </c>
      <c r="E313" s="5"/>
      <c r="F313" s="1"/>
      <c r="G313" s="4" t="s">
        <v>2</v>
      </c>
      <c r="H313" s="4"/>
      <c r="I313" s="4"/>
      <c r="J313" s="4"/>
      <c r="K313" s="4"/>
      <c r="L313" s="4"/>
      <c r="M313" s="4"/>
      <c r="N313" s="4"/>
      <c r="O313" s="4"/>
      <c r="P313" s="4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25">
      <c r="A314" s="1">
        <v>8</v>
      </c>
      <c r="B314" s="5" t="s">
        <v>20</v>
      </c>
      <c r="C314" s="5" t="s">
        <v>14</v>
      </c>
      <c r="D314" s="5" t="s">
        <v>17</v>
      </c>
      <c r="E314" s="5"/>
      <c r="F314" s="1"/>
      <c r="G314" s="4" t="s">
        <v>11</v>
      </c>
      <c r="H314" s="4"/>
      <c r="I314" s="4"/>
      <c r="J314" s="4"/>
      <c r="K314" s="4"/>
      <c r="L314" s="4"/>
      <c r="M314" s="4"/>
      <c r="N314" s="4"/>
      <c r="O314" s="4"/>
      <c r="P314" s="4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25">
      <c r="A315" s="8">
        <v>9</v>
      </c>
      <c r="B315" s="9" t="s">
        <v>23</v>
      </c>
      <c r="C315" s="9" t="s">
        <v>21</v>
      </c>
      <c r="D315" s="9" t="s">
        <v>24</v>
      </c>
      <c r="E315" s="9"/>
      <c r="F315" s="8"/>
      <c r="G315" s="9" t="s">
        <v>10</v>
      </c>
      <c r="H315" s="9"/>
      <c r="I315" s="9"/>
      <c r="J315" s="9"/>
      <c r="K315" s="9"/>
      <c r="L315" s="9"/>
      <c r="M315" s="9"/>
      <c r="N315" s="9"/>
      <c r="O315" s="4"/>
      <c r="P315" s="4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25">
      <c r="A316" s="8">
        <v>10</v>
      </c>
      <c r="B316" s="9" t="s">
        <v>23</v>
      </c>
      <c r="C316" s="9" t="s">
        <v>25</v>
      </c>
      <c r="D316" s="9" t="s">
        <v>15</v>
      </c>
      <c r="E316" s="9"/>
      <c r="F316" s="8"/>
      <c r="G316" s="9" t="s">
        <v>26</v>
      </c>
      <c r="H316" s="9"/>
      <c r="I316" s="9"/>
      <c r="J316" s="9"/>
      <c r="K316" s="9"/>
      <c r="L316" s="9"/>
      <c r="M316" s="9"/>
      <c r="N316" s="9"/>
    </row>
    <row r="317" spans="1:25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1"/>
      <c r="M317" s="1"/>
      <c r="N317" s="1"/>
    </row>
    <row r="318" spans="1:25" x14ac:dyDescent="0.25">
      <c r="A318" s="5"/>
      <c r="B318" s="6"/>
      <c r="C318" s="6"/>
      <c r="D318" s="37" t="s">
        <v>39</v>
      </c>
      <c r="E318" s="38"/>
      <c r="F318" s="38"/>
      <c r="G318" s="38"/>
      <c r="H318" s="38"/>
      <c r="I318" s="38"/>
      <c r="J318" s="38"/>
      <c r="K318" s="38"/>
      <c r="L318" s="38"/>
      <c r="M318" s="38"/>
      <c r="N318" s="38"/>
    </row>
    <row r="319" spans="1:25" ht="60.75" x14ac:dyDescent="0.25">
      <c r="A319" s="24" t="s">
        <v>16</v>
      </c>
      <c r="B319" s="24" t="s">
        <v>5</v>
      </c>
      <c r="C319" s="24" t="s">
        <v>4</v>
      </c>
      <c r="D319" s="24" t="s">
        <v>6</v>
      </c>
      <c r="E319" s="24" t="s">
        <v>7</v>
      </c>
      <c r="F319" s="24" t="s">
        <v>8</v>
      </c>
      <c r="G319" s="24" t="s">
        <v>29</v>
      </c>
      <c r="H319" s="24" t="s">
        <v>30</v>
      </c>
      <c r="I319" s="24" t="s">
        <v>31</v>
      </c>
      <c r="J319" s="24" t="s">
        <v>32</v>
      </c>
      <c r="K319" s="24" t="s">
        <v>33</v>
      </c>
      <c r="L319" s="24" t="s">
        <v>34</v>
      </c>
      <c r="M319" s="24" t="s">
        <v>35</v>
      </c>
      <c r="N319" s="24" t="s">
        <v>36</v>
      </c>
    </row>
    <row r="320" spans="1:25" x14ac:dyDescent="0.25">
      <c r="A320" s="7">
        <v>50</v>
      </c>
      <c r="B320" s="7">
        <v>500</v>
      </c>
      <c r="C320" s="7">
        <v>0</v>
      </c>
      <c r="D320" s="7">
        <f>MIN(MAX(IF(Лист1!$N$4=0,0.1,Лист1!$NH$4),IF(Лист1!$AF$37=0,0.1,Лист1!$AF$37)),IF(Лист1!$B$63=0,0.1,Лист1!$B$63))</f>
        <v>0.1</v>
      </c>
      <c r="E320" s="7">
        <f>MIN(MAX(IF(Лист1!$N$4=0,0.1,Лист1!$N$4),IF(Лист1!$AF$36=0,0.1,Лист1!$AF$36)),IF(Лист1!$B$64=0,0.1,Лист1!$B$64))</f>
        <v>0.1</v>
      </c>
      <c r="F320" s="7">
        <f>MIN(MAX(IF(Лист1!$T$5=0,0.1,Лист1!$T$5),IF(Лист1!$AF$36=0,0.1,Лист1!$AF$36)),IF(Лист1!$B$64=0,0.1,Лист1!$B$64))</f>
        <v>0.1</v>
      </c>
      <c r="G320" s="7">
        <f>MIN(MAX(IF(Лист1!$T$5=0,0.1,Лист1!$T$5),IF(Лист1!$AF$36=0,0.1,Лист1!$AF$36)),IF(Лист1!$B$64=0,0.1,Лист1!$B$64))</f>
        <v>0.1</v>
      </c>
      <c r="H320" s="7">
        <f>MIN(MAX(IF(Лист1!$T$5=0,0.1,Лист1!$T$5),IF(Лист1!$AF$36=0,0.1,Лист1!$AF$36)),IF(Лист1!$B$64=0,0.1,Лист1!$B$64))</f>
        <v>0.1</v>
      </c>
      <c r="I320" s="7">
        <f>MIN(MAX(IF(Лист1!$T$5=0,0.1,Лист1!$T$5),IF(Лист1!$AF$36=0,0.1,Лист1!$AF$36)),IF(Лист1!$B$64=0,0.1,Лист1!$B$64))</f>
        <v>0.1</v>
      </c>
      <c r="J320" s="7">
        <f>MIN(MAX(IF(Лист1!$T$5=0,0.1,Лист1!$T$5),IF(Лист1!$AF$36=0,0.1,Лист1!$AF$36)),IF(Лист1!$B$64=0,0.1,Лист1!$B$64))</f>
        <v>0.1</v>
      </c>
      <c r="K320" s="7">
        <f>MIN(MAX(IF(Лист1!$T$5=0,0.1,Лист1!$T$5),IF(Лист1!$AF$36=0,0.1,Лист1!$AF$36)),IF(Лист1!$B$64=0,0.1,Лист1!$B$64))</f>
        <v>0.1</v>
      </c>
      <c r="L320" s="7">
        <f>MIN(MAX(IF(Лист1!$AF$8=0,0.1,Лист1!$AF$8),IF(Лист1!$AF$35=0,0.1,Лист1!$AF$35)),IF(Лист1!$B$67=0,0.1,Лист1!$B$67))</f>
        <v>0.1</v>
      </c>
      <c r="M320" s="7">
        <f>MIN(MAX(IF(Лист1!$AF$8=0,0.1,Лист1!$F$8),IF(Лист1!$AF$38=0,0.1,Лист1!$AF$38)),IF(Лист1!$B$63=0,0.1,Лист1!$B$63))</f>
        <v>1</v>
      </c>
      <c r="N320" s="1">
        <f t="shared" ref="N320:N330" si="29">MAX(D320:M320)</f>
        <v>1</v>
      </c>
    </row>
    <row r="321" spans="1:25" x14ac:dyDescent="0.25">
      <c r="A321" s="7">
        <v>50</v>
      </c>
      <c r="B321" s="7">
        <v>500</v>
      </c>
      <c r="C321" s="7">
        <v>1</v>
      </c>
      <c r="D321" s="7">
        <f>MIN(MAX(IF(Лист1!$N$4=0,0.1,Лист1!$N$4),IF(Лист1!$AF$37=0,0.1,Лист1!$AF$37)),IF(Лист1!$E$63=0,0.1,Лист1!$E$63))</f>
        <v>0.1</v>
      </c>
      <c r="E321" s="7">
        <f>MIN(MAX(IF(Лист1!$N$4=0,0.1,Лист1!$N$4),IF(Лист1!$AF$36=0,0.1,Лист1!$AF$36)),IF(Лист1!$E$64=0,0.1,Лист1!$E$64))</f>
        <v>0.1</v>
      </c>
      <c r="F321" s="7">
        <f>MIN(MAX(IF(Лист1!$T$5=0,0.1,Лист1!$T$5),IF(Лист1!$AF$36=0,0.1,Лист1!$AF$36)),IF(Лист1!$E$64=0,0.1,Лист1!$E$64))</f>
        <v>0.1</v>
      </c>
      <c r="G321" s="7">
        <f>MIN(MAX(IF(Лист1!$T$5=0,0.1,Лист1!$T$5),IF(Лист1!$AF$36=0,0.1,Лист1!$AF$36)),IF(Лист1!$E$64=0,0.1,Лист1!$E$64))</f>
        <v>0.1</v>
      </c>
      <c r="H321" s="7">
        <f>MIN(MAX(IF(Лист1!$T$5=0,0.1,Лист1!$T$5),IF(Лист1!$AF$36=0,0.1,Лист1!$AF$36)),IF(Лист1!$E$64=0,0.1,Лист1!$E$64))</f>
        <v>0.1</v>
      </c>
      <c r="I321" s="7">
        <f>MIN(MAX(IF(Лист1!$T$5=0,0.1,Лист1!$T$5),IF(Лист1!$AF$36=0,0.1,Лист1!$AF$36)),IF(Лист1!$E$64=0,0.1,Лист1!$E$64))</f>
        <v>0.1</v>
      </c>
      <c r="J321" s="7">
        <f>MIN(MAX(IF(Лист1!$T$5=0,0.1,Лист1!$T$5),IF(Лист1!$AF$36=0,0.1,Лист1!$AF$36)),IF(Лист1!$E$64=0,0.1,Лист1!$E$64))</f>
        <v>0.1</v>
      </c>
      <c r="K321" s="7">
        <f>MIN(MAX(IF(Лист1!$T$5=0,0.1,Лист1!$T$5),IF(Лист1!$AF$36=0,0.1,Лист1!$AF$36)),IF(Лист1!$E$64=0,0.1,Лист1!$E$64))</f>
        <v>0.1</v>
      </c>
      <c r="L321" s="7">
        <f>MIN(MAX(IF(Лист1!$AF$8=0,0.1,Лист1!$AF$8),IF(Лист1!$AF$35=0,0.1,Лист1!$AF$35)),IF(Лист1!$E$67=0,0.1,Лист1!$E$67))</f>
        <v>0.1</v>
      </c>
      <c r="M321" s="7">
        <f>MIN(MAX(IF(Лист1!$AF$8=0,0.1,Лист1!$AF$8),IF(Лист1!$AF$38=0,0.1,Лист1!$AF$38)),IF(Лист1!$E$63=0,0.1,Лист1!$E$63))</f>
        <v>1</v>
      </c>
      <c r="N321" s="1">
        <f t="shared" si="29"/>
        <v>1</v>
      </c>
    </row>
    <row r="322" spans="1:25" x14ac:dyDescent="0.25">
      <c r="A322" s="7">
        <v>50</v>
      </c>
      <c r="B322" s="7">
        <v>500</v>
      </c>
      <c r="C322" s="7">
        <v>2</v>
      </c>
      <c r="D322" s="7">
        <f>MIN(MAX(IF(Лист1!$N$4=0,0.1,Лист1!$N$4),IF(Лист1!$AF$37=0,0.1,Лист1!$AF$37)),IF(Лист1!$H$63=0,0.1,Лист1!$H$63))</f>
        <v>0.1</v>
      </c>
      <c r="E322" s="7">
        <f>MIN(MAX(IF(Лист1!$N$4=0,0.1,Лист1!$N$4),IF(Лист1!$AF$36=0,0.1,Лист1!$AF$36)),IF(Лист1!$H$64=0,0.1,Лист1!$H$64))</f>
        <v>0.1</v>
      </c>
      <c r="F322" s="7">
        <f>MIN(MAX(IF(Лист1!$T$5=0,0.1,Лист1!$T$5),IF(Лист1!$AF$36=0,0.1,Лист1!$AF$36)),IF(Лист1!$H$64=0,0.1,Лист1!$H$64))</f>
        <v>0.1</v>
      </c>
      <c r="G322" s="7">
        <f>MIN(MAX(IF(Лист1!$T$5=0,0.1,Лист1!$T$5),IF(Лист1!$AF$36=0,0.1,Лист1!$AF$36)),IF(Лист1!$H$64=0,0.1,Лист1!$H$64))</f>
        <v>0.1</v>
      </c>
      <c r="H322" s="7">
        <f>MIN(MAX(IF(Лист1!$T$5=0,0.1,Лист1!$T$5),IF(Лист1!$AF$36=0,0.1,Лист1!$AF$36)),IF(Лист1!$H$64=0,0.1,Лист1!$H$64))</f>
        <v>0.1</v>
      </c>
      <c r="I322" s="7">
        <f>MIN(MAX(IF(Лист1!$T$5=0,0.1,Лист1!$T$5),IF(Лист1!$AF$36=0,0.1,Лист1!$AF$36)),IF(Лист1!$H$64=0,0.1,Лист1!$H$64))</f>
        <v>0.1</v>
      </c>
      <c r="J322" s="7">
        <f>MIN(MAX(IF(Лист1!$T$5=0,0.1,Лист1!$T$5),IF(Лист1!$AF$36=0,0.1,Лист1!$AF$36)),IF(Лист1!$H$64=0,0.1,Лист1!$H$64))</f>
        <v>0.1</v>
      </c>
      <c r="K322" s="7">
        <f>MIN(MAX(IF(Лист1!$T$5=0,0.1,Лист1!$T$5),IF(Лист1!$AF$36=0,0.1,Лист1!$AF$36)),IF(Лист1!$H$64=0,0.1,Лист1!$H$64))</f>
        <v>0.1</v>
      </c>
      <c r="L322" s="7">
        <f>MIN(MAX(IF(Лист1!$AF$8=0,0.1,Лист1!$AF$8),IF(Лист1!$AF$35=0,0.1,Лист1!$AF$35)),IF(Лист1!$H$67=0,0.1,Лист1!$H$67))</f>
        <v>0.1</v>
      </c>
      <c r="M322" s="7">
        <f>MIN(MAX(IF(Лист1!$AF$8=0,0.1,Лист1!$AF$8),IF(Лист1!$AF$38=0,0.1,Лист1!$AF$38)),IF(Лист1!$H$63=0,0.1,Лист1!$H$63))</f>
        <v>0.79999999999999993</v>
      </c>
      <c r="N322" s="1">
        <f t="shared" si="29"/>
        <v>0.79999999999999993</v>
      </c>
    </row>
    <row r="323" spans="1:25" x14ac:dyDescent="0.25">
      <c r="A323" s="7">
        <v>50</v>
      </c>
      <c r="B323" s="7">
        <v>500</v>
      </c>
      <c r="C323" s="7">
        <v>3</v>
      </c>
      <c r="D323" s="7">
        <f>MIN(MAX(IF(Лист1!$N$4=0,0.1,Лист1!$N$4),IF(Лист1!$AF$37=0,0.1,Лист1!$AF$37)),IF(Лист1!$K$63=0,0.1,Лист1!$K$63))</f>
        <v>0.1</v>
      </c>
      <c r="E323" s="7">
        <f>MIN(MAX(IF(Лист1!$N$4=0,0.1,Лист1!$N$4),IF(Лист1!$AF$36=0,0.1,Лист1!$AF$36)),IF(Лист1!$K$64=0,0.1,Лист1!$K$64))</f>
        <v>0.1</v>
      </c>
      <c r="F323" s="7">
        <f>MIN(MAX(IF(Лист1!$T$5=0,0.1,Лист1!$T$5),IF(Лист1!$AF$36=0,0.1,Лист1!$AF$36)),IF(Лист1!$K$64=0,0.1,Лист1!$K$64))</f>
        <v>0.1</v>
      </c>
      <c r="G323" s="7">
        <f>MIN(MAX(IF(Лист1!$T$5=0,0.1,Лист1!$T$5),IF(Лист1!$AF$36=0,0.1,Лист1!$AF$36)),IF(Лист1!$K$64=0,0.1,Лист1!$K$64))</f>
        <v>0.1</v>
      </c>
      <c r="H323" s="7">
        <f>MIN(MAX(IF(Лист1!$T$5=0,0.1,Лист1!$T$5),IF(Лист1!$AF$36=0,0.1,Лист1!$AF$36)),IF(Лист1!$K$64=0,0.1,Лист1!$K$64))</f>
        <v>0.1</v>
      </c>
      <c r="I323" s="7">
        <f>MIN(MAX(IF(Лист1!$T$5=0,0.1,Лист1!$T$5),IF(Лист1!$AF$36=0,0.1,Лист1!$AF$36)),IF(Лист1!$K$64=0,0.1,Лист1!$K$64))</f>
        <v>0.1</v>
      </c>
      <c r="J323" s="7">
        <f>MIN(MAX(IF(Лист1!$T$5=0,0.1,Лист1!$T$5),IF(Лист1!$AF$36=0,0.1,Лист1!$AF$36)),IF(Лист1!$K$64=0,0.1,Лист1!$K$64))</f>
        <v>0.1</v>
      </c>
      <c r="K323" s="7">
        <f>MIN(MAX(IF(Лист1!$T$5=0,0.1,Лист1!$T$5),IF(Лист1!$AF$36=0,0.1,Лист1!$AF$36)),IF(Лист1!$K$64=0,0.1,Лист1!$K$64))</f>
        <v>0.1</v>
      </c>
      <c r="L323" s="7">
        <f>MIN(MAX(IF(Лист1!$AF8=0,0.1,Лист1!$AF$8),IF(Лист1!$AF$35=0,0.1,Лист1!$AF$35)),IF(Лист1!$K$67=0,0.1,Лист1!$K$67))</f>
        <v>0.1</v>
      </c>
      <c r="M323" s="7">
        <f>MIN(MAX(IF(Лист1!$AF$8=0,0.1,Лист1!$AF$8),IF(Лист1!$AF$38=0,0.1,Лист1!$AF$38)),IF(Лист1!$K$63=0,0.1,Лист1!$K$63))</f>
        <v>0.19999999999999984</v>
      </c>
      <c r="N323" s="1">
        <f t="shared" si="29"/>
        <v>0.19999999999999984</v>
      </c>
    </row>
    <row r="324" spans="1:25" x14ac:dyDescent="0.25">
      <c r="A324" s="7">
        <v>50</v>
      </c>
      <c r="B324" s="7">
        <v>500</v>
      </c>
      <c r="C324" s="7">
        <v>4</v>
      </c>
      <c r="D324" s="7">
        <f>MIN(MAX(IF(Лист1!$N4=0,0.1,Лист1!$N$4),IF(Лист1!$AF$37=0,0.1,Лист1!$AF$37)),IF(Лист1!$N$63=0,0.1,Лист1!$N$63))</f>
        <v>0.1</v>
      </c>
      <c r="E324" s="7">
        <f>MIN(MAX(IF(Лист1!$N$4=0,0.1,Лист1!$N$4),IF(Лист1!$AF$36=0,0.1,Лист1!$AF$36)),IF(Лист1!$N$64=0,0.1,Лист1!$N$64))</f>
        <v>0.1</v>
      </c>
      <c r="F324" s="7">
        <f>MIN(MAX(IF(Лист1!$T$5=0,0.1,Лист1!$T$5),IF(Лист1!$AF$36=0,0.1,Лист1!$AF$36)),IF(Лист1!$N$64=0,0.1,Лист1!$N$64))</f>
        <v>0.1</v>
      </c>
      <c r="G324" s="7">
        <f>MIN(MAX(IF(Лист1!$T$5=0,0.1,Лист1!$T$5),IF(Лист1!$AF$36=0,0.1,Лист1!$AF$36)),IF(Лист1!$N$64=0,0.1,Лист1!$N$64))</f>
        <v>0.1</v>
      </c>
      <c r="H324" s="7">
        <f>MIN(MAX(IF(Лист1!$T$5=0,0.1,Лист1!$T$5),IF(Лист1!$AF$36=0,0.1,Лист1!$AF$36)),IF(Лист1!$N$64=0,0.1,Лист1!$N$64))</f>
        <v>0.1</v>
      </c>
      <c r="I324" s="7">
        <f>MIN(MAX(IF(Лист1!$T$5=0,0.1,Лист1!$T$5),IF(Лист1!$AF$36=0,0.1,Лист1!$AF$36)),IF(Лист1!$N$64=0,0.1,Лист1!$N$64))</f>
        <v>0.1</v>
      </c>
      <c r="J324" s="7">
        <f>MIN(MAX(IF(Лист1!$T$5=0,0.1,Лист1!$T$5),IF(Лист1!$AF$36=0,0.1,Лист1!$AF$36)),IF(Лист1!$N$64=0,0.1,Лист1!$N$64))</f>
        <v>0.1</v>
      </c>
      <c r="K324" s="7">
        <f>MIN(MAX(IF(Лист1!$T$5=0,0.1,Лист1!$T$5),IF(Лист1!$AF$36=0,0.1,Лист1!$AF$36)),IF(Лист1!$N$64=0,0.1,Лист1!$N$64))</f>
        <v>0.1</v>
      </c>
      <c r="L324" s="7">
        <f>MIN(MAX(IF(Лист1!$AF$8=0,0.1,Лист1!$AF$8),IF(Лист1!$AF$35=0,0.1,Лист1!$AF$35)),IF(Лист1!$N$67=0,0.1,Лист1!$N$67))</f>
        <v>0.1</v>
      </c>
      <c r="M324" s="7">
        <f>MIN(MAX(IF(Лист1!$AF$8=0,0.1,Лист1!$AF$8),IF(Лист1!$AF$38=0,0.1,Лист1!$AF$38)),IF(Лист1!$N$63=0,0.1,Лист1!$N$63))</f>
        <v>0.1</v>
      </c>
      <c r="N324" s="1">
        <f t="shared" si="29"/>
        <v>0.1</v>
      </c>
    </row>
    <row r="325" spans="1:25" x14ac:dyDescent="0.25">
      <c r="A325" s="7">
        <v>50</v>
      </c>
      <c r="B325" s="7">
        <v>500</v>
      </c>
      <c r="C325" s="7">
        <v>5</v>
      </c>
      <c r="D325" s="7">
        <f>MIN(MAX(IF(Лист1!$N$4=0,0.1,Лист1!$N$4),IF(Лист1!$AF$37=0,0.1,Лист1!$AF$37)),IF(Лист1!$Q$63=0,0.1,Лист1!$Q$63))</f>
        <v>0.1</v>
      </c>
      <c r="E325" s="7">
        <f>MIN(MAX(IF(Лист1!$N$4=0,0.1,Лист1!$N$4),IF(Лист1!$AF$36=0,0.1,Лист1!$AF$36)),IF(Лист1!$Q$64=0,0.1,Лист1!$Q$64))</f>
        <v>0.1</v>
      </c>
      <c r="F325" s="7">
        <f>MIN(MAX(IF(Лист1!$T$5=0,0.1,Лист1!$T$5),IF(Лист1!$AF$36=0,0.1,Лист1!$AF$36)),IF(Лист1!$Q$64=0,0.1,Лист1!$Q$64))</f>
        <v>0.1</v>
      </c>
      <c r="G325" s="7">
        <f>MIN(MAX(IF(Лист1!$T$5=0,0.1,Лист1!$T$5),IF(Лист1!$AF$36=0,0.1,Лист1!$AF$36)),IF(Лист1!$Q$64=0,0.1,Лист1!$Q$64))</f>
        <v>0.1</v>
      </c>
      <c r="H325" s="7">
        <f>MIN(MAX(IF(Лист1!$T$5=0,0.1,Лист1!$T$5),IF(Лист1!$AF$36=0,0.1,Лист1!$AF$36)),IF(Лист1!$Q$64=0,0.1,Лист1!$Q$64))</f>
        <v>0.1</v>
      </c>
      <c r="I325" s="7">
        <f>MIN(MAX(IF(Лист1!$T$5=0,0.1,Лист1!$T$5),IF(Лист1!$AF$36=0,0.1,Лист1!$AF$36)),IF(Лист1!$Q$64=0,0.1,Лист1!$Q$64))</f>
        <v>0.1</v>
      </c>
      <c r="J325" s="7">
        <f>MIN(MAX(IF(Лист1!$T$5=0,0.1,Лист1!$T$5),IF(Лист1!$AF$36=0,0.1,Лист1!$AF$36)),IF(Лист1!$Q$64=0,0.1,Лист1!$Q$64))</f>
        <v>0.1</v>
      </c>
      <c r="K325" s="7">
        <f>MIN(MAX(IF(Лист1!$T$5=0,0.1,Лист1!$T$5),IF(Лист1!$AF$36=0,0.1,Лист1!$AF$36)),IF(Лист1!$Q$64=0,0.1,Лист1!$Q$64))</f>
        <v>0.1</v>
      </c>
      <c r="L325" s="7">
        <f>MIN(MAX(IF(Лист1!$AF$8=0,0.1,Лист1!$AF$8),IF(Лист1!$AF$35=0,0.1,Лист1!$AF$35)),IF(Лист1!$Q$67=0,0.1,Лист1!$Q$67))</f>
        <v>0.1</v>
      </c>
      <c r="M325" s="7">
        <f>MIN(MAX(IF(Лист1!$AF$8=0,0.1,Лист1!$AF$8),IF(Лист1!$AF$38=0,0.1,Лист1!$AF$38)),IF(Лист1!$Q$63=0,0.1,Лист1!$Q$63))</f>
        <v>0.1</v>
      </c>
      <c r="N325" s="1">
        <f t="shared" si="29"/>
        <v>0.1</v>
      </c>
    </row>
    <row r="326" spans="1:25" x14ac:dyDescent="0.25">
      <c r="A326" s="7">
        <v>50</v>
      </c>
      <c r="B326" s="7">
        <v>500</v>
      </c>
      <c r="C326" s="7">
        <v>6</v>
      </c>
      <c r="D326" s="7">
        <f>MIN(MAX(IF(Лист1!$N$4=0,0.1,Лист1!$N$4),IF(Лист1!$AF$37=0,0.1,Лист1!$AF$37)),IF(Лист1!$T$63=0,0.1,Лист1!$T$63))</f>
        <v>0.1</v>
      </c>
      <c r="E326" s="7">
        <f>MIN(MAX(IF(Лист1!$N$4=0,0.1,Лист1!$N$4),IF(Лист1!$AF$36=0,0.1,Лист1!$AF$36)),IF(Лист1!$T$64=0,0.1,Лист1!$T$64))</f>
        <v>0.1</v>
      </c>
      <c r="F326" s="7">
        <f>MIN(MAX(IF(Лист1!$T$5=0,0.1,Лист1!$T$5),IF(Лист1!$AF$36=0,0.1,Лист1!$AF$36)),IF(Лист1!$T$64=0,0.1,Лист1!$T$64))</f>
        <v>0.1</v>
      </c>
      <c r="G326" s="7">
        <f>MIN(MAX(IF(Лист1!$T$5=0,0.1,Лист1!$T$5),IF(Лист1!$AF$36=0,0.1,Лист1!$AF$36)),IF(Лист1!$T$64=0,0.1,Лист1!$T$64))</f>
        <v>0.1</v>
      </c>
      <c r="H326" s="7">
        <f>MIN(MAX(IF(Лист1!$T$5=0,0.1,Лист1!$T$5),IF(Лист1!$AF$36=0,0.1,Лист1!$AF$36)),IF(Лист1!$T$64=0,0.1,Лист1!$T$64))</f>
        <v>0.1</v>
      </c>
      <c r="I326" s="7">
        <f>MIN(MAX(IF(Лист1!$T$5=0,0.1,Лист1!$T$5),IF(Лист1!$AF$36=0,0.1,Лист1!$AF$36)),IF(Лист1!$T$64=0,0.1,Лист1!$T$64))</f>
        <v>0.1</v>
      </c>
      <c r="J326" s="7">
        <f>MIN(MAX(IF(Лист1!$T$5=0,0.1,Лист1!$T$5),IF(Лист1!$AF$36=0,0.1,Лист1!$AF$36)),IF(Лист1!$T$64=0,0.1,Лист1!$T$64))</f>
        <v>0.1</v>
      </c>
      <c r="K326" s="7">
        <f>MIN(MAX(IF(Лист1!$T$5=0,0.1,Лист1!$T$5),IF(Лист1!$AF$36=0,0.1,Лист1!$AF$36)),IF(Лист1!$T$64=0,0.1,Лист1!$T$64))</f>
        <v>0.1</v>
      </c>
      <c r="L326" s="7">
        <f>MIN(MAX(IF(Лист1!$AF$8=0,0.1,Лист1!$AF$8),IF(Лист1!$AF$35=0,0.1,Лист1!$AF$35)),IF(Лист1!$T$67=0,0.1,Лист1!$T$67))</f>
        <v>0.1</v>
      </c>
      <c r="M326" s="7">
        <f>MIN(MAX(IF(Лист1!$AF$8=0,0.1,Лист1!$F$8),IF(Лист1!$AF$38=0,0.1,Лист1!$AF$38)),IF(Лист1!$T$63=0,0.1,Лист1!$T$63))</f>
        <v>0.1</v>
      </c>
      <c r="N326" s="1">
        <f t="shared" si="29"/>
        <v>0.1</v>
      </c>
    </row>
    <row r="327" spans="1:25" x14ac:dyDescent="0.25">
      <c r="A327" s="7">
        <v>50</v>
      </c>
      <c r="B327" s="7">
        <v>500</v>
      </c>
      <c r="C327" s="7">
        <v>7</v>
      </c>
      <c r="D327" s="7">
        <f>MIN(MAX(IF(Лист1!$N$4=0,0.1,Лист1!$N$4),IF(Лист1!$AF$37=0,0.1,Лист1!$AF$37)),IF(Лист1!$W$63=0,0.1,Лист1!$W$63))</f>
        <v>0.1</v>
      </c>
      <c r="E327" s="7">
        <f>MIN(MAX(IF(Лист1!$N$4=0,0.1,Лист1!$N$4),IF(Лист1!$AF$36=0,0.1,Лист1!$AF$36)),IF(Лист1!$W$64=0,0.1,Лист1!$W$64))</f>
        <v>0.1</v>
      </c>
      <c r="F327" s="7">
        <f>MIN(MAX(IF(Лист1!$N$5=0,0.1,Лист1!$N$5),IF(Лист1!$AF$36=0,0.1,Лист1!$AF$36)),IF(Лист1!$W$64=0,0.1,Лист1!$W$64))</f>
        <v>0.1</v>
      </c>
      <c r="G327" s="7">
        <f>MIN(MAX(IF(Лист1!$N$5=0,0.1,Лист1!$N$5),IF(Лист1!$AF$36=0,0.1,Лист1!$AF$36)),IF(Лист1!$W$64=0,0.1,Лист1!$W$64))</f>
        <v>0.1</v>
      </c>
      <c r="H327" s="7">
        <f>MIN(MAX(IF(Лист1!$N$5=0,0.1,Лист1!$N$5),IF(Лист1!$AF$36=0,0.1,Лист1!$AF$36)),IF(Лист1!$W$64=0,0.1,Лист1!$W$64))</f>
        <v>0.1</v>
      </c>
      <c r="I327" s="7">
        <f>MIN(MAX(IF(Лист1!$N$5=0,0.1,Лист1!$N$5),IF(Лист1!$AF$36=0,0.1,Лист1!$AF$36)),IF(Лист1!$W$64=0,0.1,Лист1!$W$64))</f>
        <v>0.1</v>
      </c>
      <c r="J327" s="7">
        <f>MIN(MAX(IF(Лист1!$N$5=0,0.1,Лист1!$N$5),IF(Лист1!$AF$36=0,0.1,Лист1!$AF$36)),IF(Лист1!$W$64=0,0.1,Лист1!$W$64))</f>
        <v>0.1</v>
      </c>
      <c r="K327" s="7">
        <f>MIN(MAX(IF(Лист1!$N$5=0,0.1,Лист1!$N$5),IF(Лист1!$AF$36=0,0.1,Лист1!$AF$36)),IF(Лист1!$W$64=0,0.1,Лист1!$W$64))</f>
        <v>0.1</v>
      </c>
      <c r="L327" s="7">
        <f>MIN(MAX(IF(Лист1!$AF8=0,0.1,Лист1!$AF$8),IF(Лист1!$AF$35=0,0.1,Лист1!$AF$35)),IF(Лист1!$W$67=0,0.1,Лист1!$W$67))</f>
        <v>0.20000000000000043</v>
      </c>
      <c r="M327" s="7">
        <f>MIN(MAX(IF(Лист1!$AF$8=0,0.1,Лист1!$AF$8),IF(Лист1!$AF$38=0,0.1,Лист1!$AF$38)),IF(Лист1!$W$63=0,0.1,Лист1!$W$63))</f>
        <v>0.1</v>
      </c>
      <c r="N327" s="1">
        <f t="shared" si="29"/>
        <v>0.20000000000000043</v>
      </c>
    </row>
    <row r="328" spans="1:25" x14ac:dyDescent="0.25">
      <c r="A328" s="7">
        <v>50</v>
      </c>
      <c r="B328" s="7">
        <v>500</v>
      </c>
      <c r="C328" s="7">
        <v>8</v>
      </c>
      <c r="D328" s="7">
        <f>MIN(MAX(IF(Лист1!$N$4=0,0.1,Лист1!$N$4),IF(Лист1!$AF$37=0,0.1,Лист1!$AF$37)),IF(Лист1!$Z$63=0,0.1,Лист1!$Z$63))</f>
        <v>0.1</v>
      </c>
      <c r="E328" s="7">
        <f>MIN(MAX(IF(Лист1!$N$4=0,0.1,Лист1!$N$4),IF(Лист1!$AF$36=0,0.1,Лист1!$AF$36)),IF(Лист1!$Z$64=0,0.1,Лист1!$Z$64))</f>
        <v>0.1</v>
      </c>
      <c r="F328" s="7">
        <f>MIN(MAX(IF(Лист1!$N$5=0,0.1,Лист1!$N$5),IF(Лист1!$AF$36=0,0.1,Лист1!$AF$36)),IF(Лист1!$Z$64=0,0.1,Лист1!$Z$64))</f>
        <v>0.1</v>
      </c>
      <c r="G328" s="7">
        <f>MIN(MAX(IF(Лист1!$N$5=0,0.1,Лист1!$N$5),IF(Лист1!$AF$36=0,0.1,Лист1!$AF$36)),IF(Лист1!$Z$64=0,0.1,Лист1!$Z$64))</f>
        <v>0.1</v>
      </c>
      <c r="H328" s="7">
        <f>MIN(MAX(IF(Лист1!$N$5=0,0.1,Лист1!$N$5),IF(Лист1!$AF$36=0,0.1,Лист1!$AF$36)),IF(Лист1!$Z$64=0,0.1,Лист1!$Z$64))</f>
        <v>0.1</v>
      </c>
      <c r="I328" s="7">
        <f>MIN(MAX(IF(Лист1!$N$5=0,0.1,Лист1!$N$5),IF(Лист1!$AF$36=0,0.1,Лист1!$AF$36)),IF(Лист1!$Z$64=0,0.1,Лист1!$Z$64))</f>
        <v>0.1</v>
      </c>
      <c r="J328" s="7">
        <f>MIN(MAX(IF(Лист1!$N$5=0,0.1,Лист1!$N$5),IF(Лист1!$AF$36=0,0.1,Лист1!$AF$36)),IF(Лист1!$Z$64=0,0.1,Лист1!$Z$64))</f>
        <v>0.1</v>
      </c>
      <c r="K328" s="7">
        <f>MIN(MAX(IF(Лист1!$N$5=0,0.1,Лист1!$N$5),IF(Лист1!$AF$36=0,0.1,Лист1!$AF$36)),IF(Лист1!$Z$64=0,0.1,Лист1!$Z$64))</f>
        <v>0.1</v>
      </c>
      <c r="L328" s="7">
        <f>MIN(MAX(IF(Лист1!$AF$8=0,0.1,Лист1!$AF$8),IF(Лист1!$AF$35=0,0.1,Лист1!$AF$35)),IF(Лист1!$Z$67=0,0.1,Лист1!$Z$67))</f>
        <v>0.8000000000000006</v>
      </c>
      <c r="M328" s="7">
        <f>MIN(MAX(IF(Лист1!$AF$8=0,0.1,Лист1!$AF$8),IF(Лист1!$AF$38=0,0.1,Лист1!$AF$38)),IF(Лист1!$Z$63=0,0.1,Лист1!$Z$63))</f>
        <v>0.1</v>
      </c>
      <c r="N328" s="1">
        <f t="shared" si="29"/>
        <v>0.8000000000000006</v>
      </c>
    </row>
    <row r="329" spans="1:25" x14ac:dyDescent="0.25">
      <c r="A329" s="7">
        <v>50</v>
      </c>
      <c r="B329" s="7">
        <v>500</v>
      </c>
      <c r="C329" s="7">
        <v>9</v>
      </c>
      <c r="D329" s="7">
        <f>MIN(MAX(IF(Лист1!$N$4=0,0.1,Лист1!$N$4),IF(Лист1!$AF$37=0,0.1,Лист1!$AF$37)),IF(Лист1!$AC$63=0,0.1,Лист1!$AC$63))</f>
        <v>0.1</v>
      </c>
      <c r="E329" s="7">
        <f>MIN(MAX(IF(Лист1!$N$4=0,0.1,Лист1!$N$4),IF(Лист1!$AF$36=0,0.1,Лист1!$AF$36)),IF(Лист1!$AC$64=0,0.1,Лист1!$AC$64))</f>
        <v>0.1</v>
      </c>
      <c r="F329" s="7">
        <f>MIN(MAX(IF(Лист1!$N$5=0,0.1,Лист1!$N$5),IF(Лист1!$AF$36=0,0.1,Лист1!$AF$36)),IF(Лист1!$AC$64=0,0.1,Лист1!$AC$64))</f>
        <v>0.1</v>
      </c>
      <c r="G329" s="7">
        <f>MIN(MAX(IF(Лист1!$N$5=0,0.1,Лист1!$N$5),IF(Лист1!$AF$36=0,0.1,Лист1!$AF$36)),IF(Лист1!$AC$64=0,0.1,Лист1!$AC$64))</f>
        <v>0.1</v>
      </c>
      <c r="H329" s="7">
        <f>MIN(MAX(IF(Лист1!$N$5=0,0.1,Лист1!$N$5),IF(Лист1!$AF$36=0,0.1,Лист1!$AF$36)),IF(Лист1!$AC$64=0,0.1,Лист1!$AC$64))</f>
        <v>0.1</v>
      </c>
      <c r="I329" s="7">
        <f>MIN(MAX(IF(Лист1!$N$5=0,0.1,Лист1!$N$5),IF(Лист1!$AF$36=0,0.1,Лист1!$AF$36)),IF(Лист1!$AC$64=0,0.1,Лист1!$AC$64))</f>
        <v>0.1</v>
      </c>
      <c r="J329" s="7">
        <f>MIN(MAX(IF(Лист1!$N$5=0,0.1,Лист1!$N$5),IF(Лист1!$AF$36=0,0.1,Лист1!$AF$36)),IF(Лист1!$AC$64=0,0.1,Лист1!$AC$64))</f>
        <v>0.1</v>
      </c>
      <c r="K329" s="7">
        <f>MIN(MAX(IF(Лист1!$N$5=0,0.1,Лист1!$N$5),IF(Лист1!$AF$36=0,0.1,Лист1!$AF$36)),IF(Лист1!$AC$64=0,0.1,Лист1!$AC$64))</f>
        <v>0.1</v>
      </c>
      <c r="L329" s="7">
        <f>MIN(MAX(IF(Лист1!$AF$8=0,0.1,Лист1!$AF$8),IF(Лист1!$AF$35=0,0.1,Лист1!$AF$35)),IF(Лист1!$AC$67=0,0.1,Лист1!$AC$67))</f>
        <v>1</v>
      </c>
      <c r="M329" s="7">
        <f>MIN(MAX(IF(Лист1!$AF$8=0,0.1,Лист1!$AF$8),IF(Лист1!$AF$38=0,0.1,Лист1!$AF$38)),IF(Лист1!$AC$63=0,0.1,Лист1!$AC$63))</f>
        <v>0.1</v>
      </c>
      <c r="N329" s="1">
        <f t="shared" si="29"/>
        <v>1</v>
      </c>
    </row>
    <row r="330" spans="1:25" x14ac:dyDescent="0.25">
      <c r="A330" s="7">
        <v>50</v>
      </c>
      <c r="B330" s="7">
        <v>500</v>
      </c>
      <c r="C330" s="7">
        <v>10</v>
      </c>
      <c r="D330" s="7">
        <f>MIN(MAX(IF(Лист1!$N$4=0,0.1,Лист1!$N$4),IF(Лист1!$AF$37=0,0.1,Лист1!$AF$37)),IF(Лист1!$AF$63=0,0.1,Лист1!$AF$63))</f>
        <v>0.1</v>
      </c>
      <c r="E330" s="7">
        <f>MIN(MAX(IF(Лист1!$N$4=0,0.1,Лист1!$N$4),IF(Лист1!$AF$36=0,0.1,Лист1!$AF$36)),IF(Лист1!$AF$64=0,0.1,Лист1!$AF$64))</f>
        <v>0.1</v>
      </c>
      <c r="F330" s="7">
        <f>MIN(MAX(IF(Лист1!$N$5=0,0.1,Лист1!$N$5),IF(Лист1!$AF$36=0,0.1,Лист1!$AF$36)),IF(Лист1!$AF$64=0,0.1,Лист1!$AF$64))</f>
        <v>0.1</v>
      </c>
      <c r="G330" s="7">
        <f>MIN(MAX(IF(Лист1!$N$5=0,0.1,Лист1!$N$5),IF(Лист1!$AF$36=0,0.1,Лист1!$AF$36)),IF(Лист1!$AF$64=0,0.1,Лист1!$AF$64))</f>
        <v>0.1</v>
      </c>
      <c r="H330" s="7">
        <f>MIN(MAX(IF(Лист1!$N$5=0,0.1,Лист1!$N$5),IF(Лист1!$AF$36=0,0.1,Лист1!$AF$36)),IF(Лист1!$AF$64=0,0.1,Лист1!$AF$64))</f>
        <v>0.1</v>
      </c>
      <c r="I330" s="7">
        <f>MIN(MAX(IF(Лист1!$N$5=0,0.1,Лист1!$N$5),IF(Лист1!$AF$36=0,0.1,Лист1!$AF$36)),IF(Лист1!$AF$64=0,0.1,Лист1!$AF$64))</f>
        <v>0.1</v>
      </c>
      <c r="J330" s="7">
        <f>MIN(MAX(IF(Лист1!$N$5=0,0.1,Лист1!$N$5),IF(Лист1!$AF$36=0,0.1,Лист1!$AF$36)),IF(Лист1!$AF$64=0,0.1,Лист1!$AF$64))</f>
        <v>0.1</v>
      </c>
      <c r="K330" s="7">
        <f>MIN(MAX(IF(Лист1!$N$5=0,0.1,Лист1!$N$5),IF(Лист1!$AF$36=0,0.1,Лист1!$AF$36)),IF(Лист1!$AF$64=0,0.1,Лист1!$AF$64))</f>
        <v>0.1</v>
      </c>
      <c r="L330" s="7">
        <f>MIN(MAX(IF(Лист1!$AF$8=0,0.1,Лист1!$AF$8),IF(Лист1!$AF$35=0,0.1,Лист1!$AF$35)),IF(Лист1!$AF$67=0,0.1,Лист1!$AF$67))</f>
        <v>1</v>
      </c>
      <c r="M330" s="7">
        <f>MIN(MAX(IF(Лист1!$AF$8=0,0.1,Лист1!$AF$8),IF(Лист1!$AF$38=0,0.1,Лист1!$AF$38)),IF(Лист1!$AF$63=0,0.1,Лист1!$AF$63))</f>
        <v>0.1</v>
      </c>
      <c r="N330" s="1">
        <f t="shared" si="29"/>
        <v>1</v>
      </c>
    </row>
    <row r="331" spans="1:25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1"/>
      <c r="N331" s="3"/>
    </row>
    <row r="332" spans="1:25" x14ac:dyDescent="0.25">
      <c r="A332" s="1"/>
      <c r="B332" s="4"/>
      <c r="C332" s="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25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25" x14ac:dyDescent="0.25">
      <c r="B336" s="1"/>
      <c r="C336" s="1">
        <f t="shared" ref="C336:C346" si="30">N320*C320</f>
        <v>0</v>
      </c>
      <c r="D336" s="1"/>
      <c r="E336" s="1"/>
      <c r="F336" s="1"/>
      <c r="G336" s="1"/>
      <c r="H336" s="1"/>
      <c r="I336" s="1"/>
      <c r="J336" s="1"/>
      <c r="K336" s="1"/>
      <c r="L336" s="1"/>
    </row>
    <row r="337" spans="2:12" x14ac:dyDescent="0.25">
      <c r="B337" s="1"/>
      <c r="C337" s="1">
        <f t="shared" si="30"/>
        <v>1</v>
      </c>
      <c r="D337" s="1"/>
      <c r="E337" s="1"/>
      <c r="F337" s="1"/>
      <c r="G337" s="1"/>
      <c r="H337" s="1"/>
      <c r="I337" s="1"/>
      <c r="J337" s="1"/>
      <c r="K337" s="1"/>
      <c r="L337" s="1"/>
    </row>
    <row r="338" spans="2:12" x14ac:dyDescent="0.25">
      <c r="B338" s="5"/>
      <c r="C338" s="1">
        <f t="shared" si="30"/>
        <v>1.5999999999999999</v>
      </c>
      <c r="D338" s="5"/>
      <c r="E338" s="5"/>
      <c r="F338" s="5"/>
      <c r="G338" s="5"/>
      <c r="H338" s="1"/>
      <c r="I338" s="1"/>
      <c r="J338" s="1"/>
      <c r="K338" s="1"/>
      <c r="L338" s="1"/>
    </row>
    <row r="339" spans="2:12" x14ac:dyDescent="0.25">
      <c r="B339" s="5"/>
      <c r="C339" s="1">
        <f t="shared" si="30"/>
        <v>0.59999999999999953</v>
      </c>
      <c r="D339" s="5"/>
      <c r="E339" s="5"/>
      <c r="F339" s="5"/>
      <c r="G339" s="5"/>
      <c r="H339" s="5"/>
      <c r="I339" s="5"/>
      <c r="J339" s="5"/>
      <c r="K339" s="1"/>
      <c r="L339" s="1"/>
    </row>
    <row r="340" spans="2:12" x14ac:dyDescent="0.25">
      <c r="B340" s="5"/>
      <c r="C340" s="1">
        <f t="shared" si="30"/>
        <v>0.4</v>
      </c>
      <c r="D340" s="5"/>
      <c r="E340" s="5"/>
      <c r="F340" s="5"/>
      <c r="G340" s="5"/>
      <c r="H340" s="5"/>
      <c r="I340" s="5"/>
      <c r="J340" s="5"/>
      <c r="K340" s="1"/>
      <c r="L340" s="1"/>
    </row>
    <row r="341" spans="2:12" x14ac:dyDescent="0.25">
      <c r="B341" s="5"/>
      <c r="C341" s="1">
        <f t="shared" si="30"/>
        <v>0.5</v>
      </c>
      <c r="D341" s="5"/>
      <c r="E341" s="5"/>
      <c r="F341" s="5"/>
      <c r="G341" s="5"/>
      <c r="H341" s="5"/>
      <c r="I341" s="5"/>
      <c r="J341" s="5"/>
      <c r="K341" s="1"/>
      <c r="L341" s="1"/>
    </row>
    <row r="342" spans="2:12" x14ac:dyDescent="0.25">
      <c r="B342" s="5"/>
      <c r="C342" s="1">
        <f t="shared" si="30"/>
        <v>0.60000000000000009</v>
      </c>
      <c r="D342" s="5"/>
      <c r="E342" s="5"/>
      <c r="F342" s="5"/>
      <c r="G342" s="5"/>
      <c r="H342" s="5"/>
      <c r="I342" s="5"/>
      <c r="J342" s="5"/>
      <c r="K342" s="1"/>
      <c r="L342" s="1"/>
    </row>
    <row r="343" spans="2:12" x14ac:dyDescent="0.25">
      <c r="B343" s="1"/>
      <c r="C343" s="1">
        <f t="shared" si="30"/>
        <v>1.400000000000003</v>
      </c>
      <c r="D343" s="1"/>
      <c r="E343" s="1"/>
      <c r="F343" s="1"/>
      <c r="G343" s="1"/>
      <c r="H343" s="1"/>
      <c r="I343" s="1"/>
      <c r="J343" s="1"/>
      <c r="K343" s="1"/>
      <c r="L343" s="1"/>
    </row>
    <row r="344" spans="2:12" x14ac:dyDescent="0.25">
      <c r="B344" s="1"/>
      <c r="C344" s="1">
        <f t="shared" si="30"/>
        <v>6.4000000000000048</v>
      </c>
      <c r="D344" s="1"/>
      <c r="E344" s="1"/>
      <c r="F344" s="1"/>
      <c r="G344" s="1"/>
      <c r="H344" s="1"/>
      <c r="I344" s="1"/>
      <c r="J344" s="1"/>
      <c r="K344" s="1"/>
      <c r="L344" s="1"/>
    </row>
    <row r="345" spans="2:12" x14ac:dyDescent="0.25">
      <c r="B345" s="4"/>
      <c r="C345" s="1">
        <f t="shared" si="30"/>
        <v>9</v>
      </c>
      <c r="D345" s="4"/>
      <c r="E345" s="4"/>
      <c r="F345" s="4"/>
      <c r="G345" s="4"/>
      <c r="H345" s="4"/>
      <c r="I345" s="4"/>
      <c r="J345" s="4"/>
      <c r="K345" s="1"/>
      <c r="L345" s="1"/>
    </row>
    <row r="346" spans="2:12" x14ac:dyDescent="0.25">
      <c r="B346" s="1"/>
      <c r="C346" s="1">
        <f t="shared" si="30"/>
        <v>10</v>
      </c>
      <c r="D346" s="1"/>
      <c r="E346" s="1"/>
      <c r="F346" s="1"/>
      <c r="G346" s="1"/>
      <c r="H346" s="1"/>
      <c r="I346" s="1"/>
      <c r="J346" s="1"/>
      <c r="K346" s="1"/>
      <c r="L346" s="1"/>
    </row>
    <row r="347" spans="2:12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1"/>
      <c r="L347" s="1"/>
    </row>
  </sheetData>
  <mergeCells count="6">
    <mergeCell ref="D318:N318"/>
    <mergeCell ref="D101:N101"/>
    <mergeCell ref="D145:N145"/>
    <mergeCell ref="D188:N188"/>
    <mergeCell ref="D232:N232"/>
    <mergeCell ref="D275:N27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Dimon</dc:creator>
  <cp:lastModifiedBy>Ариадночка</cp:lastModifiedBy>
  <dcterms:created xsi:type="dcterms:W3CDTF">2013-10-09T06:38:53Z</dcterms:created>
  <dcterms:modified xsi:type="dcterms:W3CDTF">2013-10-22T18:12:52Z</dcterms:modified>
</cp:coreProperties>
</file>